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1835" tabRatio="598" activeTab="1"/>
  </bookViews>
  <sheets>
    <sheet name="Лист1" sheetId="5" r:id="rId1"/>
    <sheet name="виды точно Нижневартовск" sheetId="4" r:id="rId2"/>
  </sheets>
  <definedNames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S124" i="5" l="1"/>
  <c r="R124" i="5"/>
  <c r="Q124" i="5"/>
  <c r="P124" i="5"/>
  <c r="O124" i="5"/>
  <c r="N124" i="5"/>
  <c r="M124" i="5"/>
  <c r="L124" i="5"/>
  <c r="K124" i="5"/>
  <c r="J124" i="5"/>
  <c r="I124" i="5"/>
  <c r="H124" i="5"/>
  <c r="G124" i="5"/>
  <c r="F124" i="5"/>
  <c r="E124" i="5"/>
  <c r="D124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S85" i="5"/>
  <c r="R85" i="5"/>
  <c r="Q85" i="5"/>
  <c r="P85" i="5"/>
  <c r="O85" i="5"/>
  <c r="N85" i="5"/>
  <c r="M85" i="5"/>
  <c r="L85" i="5"/>
  <c r="K85" i="5"/>
  <c r="J41" i="5"/>
  <c r="J44" i="5" s="1"/>
  <c r="J85" i="5" s="1"/>
  <c r="I41" i="5"/>
  <c r="I44" i="5" s="1"/>
  <c r="H85" i="5"/>
  <c r="G85" i="5"/>
  <c r="F85" i="5"/>
  <c r="E85" i="5"/>
  <c r="D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S41" i="5"/>
  <c r="R41" i="5"/>
  <c r="Q41" i="5"/>
  <c r="P41" i="5"/>
  <c r="O41" i="5"/>
  <c r="N41" i="5"/>
  <c r="M41" i="5"/>
  <c r="L41" i="5"/>
  <c r="K41" i="5"/>
  <c r="H41" i="5"/>
  <c r="G41" i="5"/>
  <c r="F41" i="5"/>
  <c r="E41" i="5"/>
  <c r="D41" i="5"/>
  <c r="C41" i="5" s="1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R38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D38" i="4"/>
  <c r="E38" i="4"/>
  <c r="F38" i="4"/>
  <c r="G38" i="4"/>
  <c r="H38" i="4"/>
  <c r="I38" i="4"/>
  <c r="K38" i="4"/>
  <c r="M38" i="4"/>
  <c r="O38" i="4"/>
  <c r="Q38" i="4"/>
  <c r="S38" i="4"/>
  <c r="C38" i="4"/>
  <c r="J38" i="4"/>
  <c r="L38" i="4"/>
  <c r="N38" i="4"/>
  <c r="P38" i="4"/>
  <c r="I42" i="4"/>
  <c r="C42" i="4"/>
  <c r="J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D83" i="4"/>
  <c r="E83" i="4"/>
  <c r="F83" i="4"/>
  <c r="G83" i="4"/>
  <c r="H83" i="4"/>
  <c r="I83" i="4"/>
  <c r="K83" i="4"/>
  <c r="M83" i="4"/>
  <c r="O83" i="4"/>
  <c r="C83" i="4" s="1"/>
  <c r="Q83" i="4"/>
  <c r="S83" i="4"/>
  <c r="J83" i="4"/>
  <c r="L83" i="4"/>
  <c r="N83" i="4"/>
  <c r="P83" i="4"/>
  <c r="R83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D125" i="4"/>
  <c r="E125" i="4"/>
  <c r="F125" i="4"/>
  <c r="G125" i="4"/>
  <c r="H125" i="4"/>
  <c r="I125" i="4"/>
  <c r="K125" i="4"/>
  <c r="M125" i="4"/>
  <c r="O125" i="4"/>
  <c r="C125" i="4" s="1"/>
  <c r="Q125" i="4"/>
  <c r="S125" i="4"/>
  <c r="J125" i="4"/>
  <c r="L125" i="4"/>
  <c r="N125" i="4"/>
  <c r="P125" i="4"/>
  <c r="R125" i="4"/>
  <c r="C44" i="5" l="1"/>
  <c r="I85" i="5"/>
  <c r="C85" i="5" s="1"/>
</calcChain>
</file>

<file path=xl/sharedStrings.xml><?xml version="1.0" encoding="utf-8"?>
<sst xmlns="http://schemas.openxmlformats.org/spreadsheetml/2006/main" count="296" uniqueCount="134">
  <si>
    <t>№ п\п</t>
  </si>
  <si>
    <t>Адрес МКД</t>
  </si>
  <si>
    <t>Стоимость капитального ремонта ВСЕГО</t>
  </si>
  <si>
    <t>виды, установленные ч.1 ст.166 Жилищного Кодекса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</si>
  <si>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</si>
  <si>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</si>
  <si>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</si>
  <si>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</si>
  <si>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</si>
  <si>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</si>
  <si>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руб.</t>
  </si>
  <si>
    <t>ед.</t>
  </si>
  <si>
    <t>кв.м.</t>
  </si>
  <si>
    <t>куб.м.</t>
  </si>
  <si>
    <t>2014 год</t>
  </si>
  <si>
    <t>электроснабжение</t>
  </si>
  <si>
    <t>отопление</t>
  </si>
  <si>
    <t>горячее водоснабжение</t>
  </si>
  <si>
    <t>холодное водоснабжение</t>
  </si>
  <si>
    <t>водоотведение</t>
  </si>
  <si>
    <t>газоснабжение</t>
  </si>
  <si>
    <t>ул. Пионерская, д. 5</t>
  </si>
  <si>
    <t>ул. Нефтяников, д. 5</t>
  </si>
  <si>
    <t>ул. Нефтяников, д. 5б</t>
  </si>
  <si>
    <t>ул. Омская, д. 10</t>
  </si>
  <si>
    <t>ул. Омская, д. 12</t>
  </si>
  <si>
    <t>ул. Омская, д. 14</t>
  </si>
  <si>
    <t>ул. Омская, д. 20а</t>
  </si>
  <si>
    <t>ул. Пионерская, д. 3</t>
  </si>
  <si>
    <t>ул. Пионерская, д. 13</t>
  </si>
  <si>
    <t>ул. Пионерская, д. 13а</t>
  </si>
  <si>
    <t>ул. Пионерская, д. 15</t>
  </si>
  <si>
    <t xml:space="preserve">2015 год </t>
  </si>
  <si>
    <t>ул. Мира, д. 2</t>
  </si>
  <si>
    <t>ул. Мира, д. 8</t>
  </si>
  <si>
    <t>ул. Ленина, д. 1</t>
  </si>
  <si>
    <t>ул. Ленина, д. 1а</t>
  </si>
  <si>
    <t>ул. Ленина, д. 3</t>
  </si>
  <si>
    <t>ул. Менделеева, д. 2</t>
  </si>
  <si>
    <t>ул. Менделеева, д. 2а</t>
  </si>
  <si>
    <t>ул. Менделеева, д. 4б</t>
  </si>
  <si>
    <t>ул. Менделеева, д. 6</t>
  </si>
  <si>
    <t>ул. Менделеева, д. 6б</t>
  </si>
  <si>
    <t>ул. Менделеева, д. 8а</t>
  </si>
  <si>
    <t>ул. Менделеева, д. 16</t>
  </si>
  <si>
    <t>ул. Менделеева, д. 18</t>
  </si>
  <si>
    <t>ул. Менделеева, д. 22</t>
  </si>
  <si>
    <t>ул. Мира, д. 2а</t>
  </si>
  <si>
    <t>ул. Мира, д. 4</t>
  </si>
  <si>
    <t>ул. Мира, д. 4а</t>
  </si>
  <si>
    <t>ул. Мира, д. 6а</t>
  </si>
  <si>
    <t>ул. Мира, д. 8а</t>
  </si>
  <si>
    <t>ул. Нефтяников, д. 1</t>
  </si>
  <si>
    <t>ул. Нефтяников, д. 3</t>
  </si>
  <si>
    <t>ул. Омская, д. 4</t>
  </si>
  <si>
    <t>ул. Омская, д. 6</t>
  </si>
  <si>
    <t>ул. Омская, д. 6а</t>
  </si>
  <si>
    <t>ул. Омская, д. 8</t>
  </si>
  <si>
    <t>ул. Омская, д. 16</t>
  </si>
  <si>
    <t>ул. Омская, д. 18</t>
  </si>
  <si>
    <t>ул. Омская, д. 18а</t>
  </si>
  <si>
    <t>ул. Омская, д. 20</t>
  </si>
  <si>
    <t>ул. Омская, д. 22</t>
  </si>
  <si>
    <t>ул. Омская, д. 22а</t>
  </si>
  <si>
    <t>ул. Омская, д. 24</t>
  </si>
  <si>
    <t>ул. Пионерская, д. 1</t>
  </si>
  <si>
    <t>ул. Пионерская, д. 7</t>
  </si>
  <si>
    <t>ул. Пионерская, д. 9</t>
  </si>
  <si>
    <t>ул. Пионерская, д. 11</t>
  </si>
  <si>
    <t>пер. Рыбников, д. 11</t>
  </si>
  <si>
    <t>ул. 60 лет Октября, д. 1</t>
  </si>
  <si>
    <t>ул. 60 лет Октября, д. 5б</t>
  </si>
  <si>
    <t>ул. 60 лет Октября, д. 7а</t>
  </si>
  <si>
    <t>ул. 60 лет Октября, д. 7б</t>
  </si>
  <si>
    <t>2016 год</t>
  </si>
  <si>
    <t>ул. Мира, д. 10</t>
  </si>
  <si>
    <t>ул. Маршала Жукова, д. 2</t>
  </si>
  <si>
    <t>ул. Маршала Жукова, д. 2а</t>
  </si>
  <si>
    <t>ул. Маршала Жукова, д. 2б</t>
  </si>
  <si>
    <t>ул. Маршала Жукова, д. 3</t>
  </si>
  <si>
    <t>ул. Маршала Жукова, д. 3А</t>
  </si>
  <si>
    <t>ул. Маршала Жукова, д. 4</t>
  </si>
  <si>
    <t>ул. Маршала Жукова, д. 4б</t>
  </si>
  <si>
    <t>ул. Маршала Жукова, д. 5</t>
  </si>
  <si>
    <t>ул. Маршала Жукова, д. 9</t>
  </si>
  <si>
    <t>ул. Менделеева, д. 24</t>
  </si>
  <si>
    <t>ул. Мира, д. 6</t>
  </si>
  <si>
    <t>ул. Мира, д. 10а</t>
  </si>
  <si>
    <t>ул. Мира, д. 12</t>
  </si>
  <si>
    <t>ул. Мира, д. 12а</t>
  </si>
  <si>
    <t>ул. Мира, д. 14</t>
  </si>
  <si>
    <t>ул. Нефтяников, д. 3а</t>
  </si>
  <si>
    <t>ул. Нефтяников, д. 1А</t>
  </si>
  <si>
    <t>ул. Маршала Жукова, д. 10</t>
  </si>
  <si>
    <t>ул. Менделеева, д. 4</t>
  </si>
  <si>
    <t>ул. Менделеева, д. 4а</t>
  </si>
  <si>
    <t>ул. Менделеева, д. 10</t>
  </si>
  <si>
    <t>ул. Менделеева, д. 12</t>
  </si>
  <si>
    <t>ул. Мира, д. 24</t>
  </si>
  <si>
    <t>Итого  по 2014 году</t>
  </si>
  <si>
    <t>Итого по 2015 году</t>
  </si>
  <si>
    <t>Итого по 2016 году</t>
  </si>
  <si>
    <t>Виды работ  по капитальному ремонту общего имущества в многоквартирных домах,  выполняемых в рамках краткосрочного плана реализации Программы  капитального ремонта  общего имущества в многоквартирных домах, расположенных на территории города Нижневартовск</t>
  </si>
  <si>
    <t>ул. Нефтяников, д.5А</t>
  </si>
  <si>
    <t>ул.Интернациональная, д.30</t>
  </si>
  <si>
    <t>б-р Комсомольский, д. 1А</t>
  </si>
  <si>
    <t>пр-кт Победы, д. 6</t>
  </si>
  <si>
    <t>пр-кт Победы, д. 6а</t>
  </si>
  <si>
    <t>пр-кт Победы, д. 6б</t>
  </si>
  <si>
    <t>пр-кт Победы, д. 10а</t>
  </si>
  <si>
    <t>пр-кт Победы, д. 1а</t>
  </si>
  <si>
    <t>пр-кт Победы, д. 14</t>
  </si>
  <si>
    <t>пр-кт Победы, д. 14а</t>
  </si>
  <si>
    <t>пр-кт Победы, д. 14б</t>
  </si>
  <si>
    <t>ул. Нефтяников, д.1б</t>
  </si>
  <si>
    <t>пр-кт Победы, д. 3а</t>
  </si>
  <si>
    <t>пр-кт Победы, д. 7</t>
  </si>
  <si>
    <t>пр-кт Победы, д. 7а</t>
  </si>
  <si>
    <t>пр-кт Победы, д. 9а</t>
  </si>
  <si>
    <t>пр-кт Победы, д. 11а</t>
  </si>
  <si>
    <t>пр-кт Победы, д. 13</t>
  </si>
  <si>
    <t>пр-кт Победы, д. 13а</t>
  </si>
  <si>
    <t>пр-кт Победы, д. 21а</t>
  </si>
  <si>
    <t>пр-кт Победы, д. 1</t>
  </si>
  <si>
    <t>пр-кт Победы, д. 8а</t>
  </si>
  <si>
    <t>пр-кт Победы, д. 12</t>
  </si>
  <si>
    <t>пр-кт Победы, д. 17</t>
  </si>
  <si>
    <t>пр-кт Победы, д. 17а</t>
  </si>
  <si>
    <t>пр-кт Победы, д. 19а</t>
  </si>
  <si>
    <t>пр-кт Победы, д. 21</t>
  </si>
  <si>
    <t xml:space="preserve">Виды работ  по капитальному ремонту общего имущества в многоквартирных домах,  </t>
  </si>
  <si>
    <t>Итого по 2014 году</t>
  </si>
  <si>
    <t xml:space="preserve">выполняемых в рамках краткосрочного плана реализации Программы  капитального ремонта  общего имущества  </t>
  </si>
  <si>
    <t>в многоквартирных домах, расположенных на территории города Нижневартовск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</si>
</sst>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#,##0_р_."/>
    <numFmt numFmtId="166" formatCode="#,##0.0_р_."/>
    <numFmt numFmtId="167" formatCode="#,##0.00_р_.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Calibri"/>
      <family val="2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Calibri"/>
      <family val="2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3" fontId="1" fillId="0" borderId="0" applyFont="0" applyFill="0" applyBorder="0" applyAlignment="0" applyProtection="0"/>
  </cellStyleXfs>
  <cellXfs count="17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center" wrapText="1"/>
    </xf>
    <xf numFmtId="0" fontId="7" fillId="0" borderId="0" xfId="0" applyFont="1"/>
    <xf numFmtId="1" fontId="6" fillId="0" borderId="1" xfId="0" applyNumberFormat="1" applyFont="1" applyFill="1" applyBorder="1" applyAlignment="1"/>
    <xf numFmtId="0" fontId="6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/>
    <xf numFmtId="165" fontId="2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8" fillId="0" borderId="1" xfId="0" applyNumberFormat="1" applyFont="1" applyFill="1" applyBorder="1" applyAlignment="1">
      <alignment horizontal="left" wrapText="1"/>
    </xf>
    <xf numFmtId="167" fontId="8" fillId="0" borderId="1" xfId="0" applyNumberFormat="1" applyFont="1" applyFill="1" applyBorder="1" applyAlignment="1">
      <alignment horizontal="center" wrapText="1"/>
    </xf>
    <xf numFmtId="167" fontId="8" fillId="0" borderId="2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wrapText="1"/>
    </xf>
    <xf numFmtId="166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164" fontId="8" fillId="0" borderId="0" xfId="0" applyNumberFormat="1" applyFont="1" applyFill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2" fontId="8" fillId="0" borderId="3" xfId="0" applyNumberFormat="1" applyFont="1" applyFill="1" applyBorder="1" applyAlignment="1">
      <alignment horizontal="center" wrapText="1"/>
    </xf>
    <xf numFmtId="167" fontId="8" fillId="0" borderId="4" xfId="0" applyNumberFormat="1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165" fontId="8" fillId="0" borderId="2" xfId="0" applyNumberFormat="1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textRotation="90" wrapText="1"/>
    </xf>
    <xf numFmtId="167" fontId="9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167" fontId="9" fillId="0" borderId="5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167" fontId="2" fillId="0" borderId="1" xfId="0" applyNumberFormat="1" applyFont="1" applyFill="1" applyBorder="1" applyAlignment="1">
      <alignment horizontal="center" textRotation="90" wrapText="1"/>
    </xf>
    <xf numFmtId="166" fontId="2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6" fontId="8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center"/>
    </xf>
    <xf numFmtId="0" fontId="8" fillId="0" borderId="1" xfId="0" applyNumberFormat="1" applyFont="1" applyFill="1" applyBorder="1" applyAlignment="1"/>
    <xf numFmtId="167" fontId="8" fillId="0" borderId="1" xfId="0" applyNumberFormat="1" applyFont="1" applyFill="1" applyBorder="1" applyAlignment="1"/>
    <xf numFmtId="0" fontId="8" fillId="0" borderId="1" xfId="0" applyFont="1" applyFill="1" applyBorder="1" applyAlignment="1"/>
    <xf numFmtId="165" fontId="8" fillId="0" borderId="1" xfId="0" applyNumberFormat="1" applyFont="1" applyFill="1" applyBorder="1" applyAlignment="1"/>
    <xf numFmtId="0" fontId="8" fillId="0" borderId="0" xfId="0" applyFont="1" applyAlignment="1"/>
    <xf numFmtId="166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left"/>
    </xf>
    <xf numFmtId="164" fontId="8" fillId="0" borderId="0" xfId="0" applyNumberFormat="1" applyFont="1" applyFill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9" fillId="0" borderId="7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167" fontId="9" fillId="0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165" fontId="9" fillId="0" borderId="3" xfId="0" applyNumberFormat="1" applyFont="1" applyFill="1" applyBorder="1" applyAlignment="1">
      <alignment horizontal="center" wrapText="1"/>
    </xf>
    <xf numFmtId="166" fontId="9" fillId="0" borderId="3" xfId="0" applyNumberFormat="1" applyFont="1" applyFill="1" applyBorder="1" applyAlignment="1">
      <alignment horizontal="center" wrapText="1"/>
    </xf>
    <xf numFmtId="167" fontId="9" fillId="0" borderId="8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167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166" fontId="9" fillId="0" borderId="0" xfId="0" applyNumberFormat="1" applyFont="1" applyFill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9" fillId="0" borderId="9" xfId="0" applyFont="1" applyFill="1" applyBorder="1" applyAlignment="1">
      <alignment wrapText="1"/>
    </xf>
    <xf numFmtId="0" fontId="9" fillId="0" borderId="10" xfId="0" applyFont="1" applyFill="1" applyBorder="1" applyAlignment="1">
      <alignment wrapText="1"/>
    </xf>
    <xf numFmtId="167" fontId="9" fillId="0" borderId="10" xfId="0" applyNumberFormat="1" applyFont="1" applyFill="1" applyBorder="1" applyAlignment="1">
      <alignment horizontal="center" wrapText="1"/>
    </xf>
    <xf numFmtId="165" fontId="9" fillId="0" borderId="10" xfId="0" applyNumberFormat="1" applyFont="1" applyFill="1" applyBorder="1" applyAlignment="1">
      <alignment horizontal="center" wrapText="1"/>
    </xf>
    <xf numFmtId="166" fontId="9" fillId="0" borderId="10" xfId="0" applyNumberFormat="1" applyFont="1" applyFill="1" applyBorder="1" applyAlignment="1">
      <alignment horizontal="center" wrapText="1"/>
    </xf>
    <xf numFmtId="49" fontId="9" fillId="0" borderId="10" xfId="0" applyNumberFormat="1" applyFont="1" applyFill="1" applyBorder="1" applyAlignment="1">
      <alignment horizontal="center" wrapText="1"/>
    </xf>
    <xf numFmtId="167" fontId="9" fillId="0" borderId="11" xfId="0" applyNumberFormat="1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 wrapText="1"/>
    </xf>
    <xf numFmtId="1" fontId="8" fillId="0" borderId="1" xfId="0" applyNumberFormat="1" applyFont="1" applyFill="1" applyBorder="1" applyAlignment="1">
      <alignment horizontal="center" wrapText="1"/>
    </xf>
    <xf numFmtId="1" fontId="8" fillId="0" borderId="1" xfId="0" applyNumberFormat="1" applyFont="1" applyFill="1" applyBorder="1" applyAlignment="1">
      <alignment horizontal="center"/>
    </xf>
    <xf numFmtId="0" fontId="7" fillId="0" borderId="0" xfId="0" applyFont="1" applyAlignment="1"/>
    <xf numFmtId="0" fontId="9" fillId="0" borderId="5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/>
    <xf numFmtId="0" fontId="10" fillId="0" borderId="0" xfId="0" applyFont="1" applyBorder="1"/>
    <xf numFmtId="0" fontId="8" fillId="0" borderId="1" xfId="0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textRotation="90" wrapText="1"/>
    </xf>
    <xf numFmtId="1" fontId="8" fillId="0" borderId="1" xfId="0" applyNumberFormat="1" applyFont="1" applyFill="1" applyBorder="1" applyAlignment="1"/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wrapText="1"/>
    </xf>
    <xf numFmtId="0" fontId="10" fillId="0" borderId="0" xfId="0" applyFont="1" applyAlignment="1">
      <alignment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textRotation="90" wrapText="1"/>
    </xf>
    <xf numFmtId="0" fontId="8" fillId="0" borderId="1" xfId="0" applyNumberFormat="1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center" wrapText="1"/>
    </xf>
    <xf numFmtId="0" fontId="10" fillId="0" borderId="0" xfId="0" applyNumberFormat="1" applyFont="1"/>
    <xf numFmtId="0" fontId="9" fillId="0" borderId="2" xfId="0" applyFont="1" applyFill="1" applyBorder="1" applyAlignment="1">
      <alignment horizontal="right" wrapText="1"/>
    </xf>
    <xf numFmtId="167" fontId="9" fillId="0" borderId="2" xfId="0" applyNumberFormat="1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horizontal="center" wrapText="1"/>
    </xf>
    <xf numFmtId="0" fontId="9" fillId="0" borderId="2" xfId="0" applyNumberFormat="1" applyFont="1" applyFill="1" applyBorder="1" applyAlignment="1">
      <alignment horizontal="center" wrapText="1"/>
    </xf>
    <xf numFmtId="166" fontId="9" fillId="0" borderId="2" xfId="0" applyNumberFormat="1" applyFont="1" applyFill="1" applyBorder="1" applyAlignment="1">
      <alignment horizontal="center" wrapText="1"/>
    </xf>
    <xf numFmtId="167" fontId="9" fillId="0" borderId="6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top" wrapText="1"/>
    </xf>
    <xf numFmtId="1" fontId="8" fillId="0" borderId="1" xfId="0" applyNumberFormat="1" applyFont="1" applyFill="1" applyBorder="1" applyAlignment="1">
      <alignment wrapText="1"/>
    </xf>
    <xf numFmtId="167" fontId="8" fillId="0" borderId="1" xfId="0" applyNumberFormat="1" applyFont="1" applyFill="1" applyBorder="1" applyAlignment="1">
      <alignment wrapText="1"/>
    </xf>
    <xf numFmtId="167" fontId="8" fillId="0" borderId="2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2" fontId="8" fillId="0" borderId="1" xfId="0" applyNumberFormat="1" applyFont="1" applyFill="1" applyBorder="1" applyAlignment="1">
      <alignment wrapText="1"/>
    </xf>
    <xf numFmtId="164" fontId="8" fillId="0" borderId="0" xfId="0" applyNumberFormat="1" applyFont="1" applyFill="1" applyAlignment="1">
      <alignment wrapText="1"/>
    </xf>
    <xf numFmtId="0" fontId="8" fillId="0" borderId="2" xfId="0" applyFont="1" applyFill="1" applyBorder="1" applyAlignment="1">
      <alignment wrapText="1"/>
    </xf>
    <xf numFmtId="167" fontId="9" fillId="0" borderId="1" xfId="0" applyNumberFormat="1" applyFont="1" applyFill="1" applyBorder="1" applyAlignment="1">
      <alignment wrapText="1"/>
    </xf>
    <xf numFmtId="165" fontId="9" fillId="0" borderId="1" xfId="0" applyNumberFormat="1" applyFont="1" applyFill="1" applyBorder="1" applyAlignment="1">
      <alignment wrapText="1"/>
    </xf>
    <xf numFmtId="0" fontId="9" fillId="0" borderId="1" xfId="0" applyNumberFormat="1" applyFont="1" applyFill="1" applyBorder="1" applyAlignment="1">
      <alignment wrapText="1"/>
    </xf>
    <xf numFmtId="166" fontId="9" fillId="0" borderId="1" xfId="0" applyNumberFormat="1" applyFont="1" applyFill="1" applyBorder="1" applyAlignment="1">
      <alignment wrapText="1"/>
    </xf>
    <xf numFmtId="2" fontId="8" fillId="0" borderId="3" xfId="0" applyNumberFormat="1" applyFont="1" applyFill="1" applyBorder="1" applyAlignment="1">
      <alignment wrapText="1"/>
    </xf>
    <xf numFmtId="167" fontId="8" fillId="0" borderId="4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/>
    <xf numFmtId="0" fontId="8" fillId="0" borderId="0" xfId="0" applyFont="1" applyFill="1" applyAlignment="1"/>
    <xf numFmtId="0" fontId="8" fillId="0" borderId="2" xfId="0" applyFont="1" applyFill="1" applyBorder="1" applyAlignment="1"/>
    <xf numFmtId="167" fontId="8" fillId="0" borderId="2" xfId="0" applyNumberFormat="1" applyFont="1" applyFill="1" applyBorder="1" applyAlignment="1"/>
    <xf numFmtId="0" fontId="8" fillId="0" borderId="2" xfId="0" applyNumberFormat="1" applyFont="1" applyFill="1" applyBorder="1" applyAlignment="1"/>
    <xf numFmtId="164" fontId="8" fillId="0" borderId="1" xfId="0" applyNumberFormat="1" applyFont="1" applyFill="1" applyBorder="1" applyAlignment="1"/>
    <xf numFmtId="2" fontId="8" fillId="0" borderId="1" xfId="0" applyNumberFormat="1" applyFont="1" applyFill="1" applyBorder="1" applyAlignment="1"/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right" wrapText="1"/>
    </xf>
    <xf numFmtId="0" fontId="9" fillId="0" borderId="6" xfId="0" applyFont="1" applyFill="1" applyBorder="1" applyAlignment="1">
      <alignment horizontal="right" wrapText="1"/>
    </xf>
    <xf numFmtId="2" fontId="8" fillId="0" borderId="4" xfId="0" applyNumberFormat="1" applyFont="1" applyFill="1" applyBorder="1" applyAlignment="1">
      <alignment vertical="center" wrapText="1"/>
    </xf>
    <xf numFmtId="2" fontId="8" fillId="0" borderId="12" xfId="0" applyNumberFormat="1" applyFont="1" applyFill="1" applyBorder="1" applyAlignment="1">
      <alignment vertical="center" wrapText="1"/>
    </xf>
    <xf numFmtId="2" fontId="8" fillId="0" borderId="13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3" xfId="0" applyFont="1" applyFill="1" applyBorder="1" applyAlignment="1">
      <alignment wrapText="1"/>
    </xf>
    <xf numFmtId="167" fontId="8" fillId="0" borderId="4" xfId="0" applyNumberFormat="1" applyFont="1" applyFill="1" applyBorder="1" applyAlignment="1">
      <alignment horizontal="center" vertical="center" wrapText="1"/>
    </xf>
    <xf numFmtId="167" fontId="8" fillId="0" borderId="12" xfId="0" applyNumberFormat="1" applyFont="1" applyFill="1" applyBorder="1" applyAlignment="1">
      <alignment horizontal="center" vertical="center" wrapText="1"/>
    </xf>
    <xf numFmtId="167" fontId="8" fillId="0" borderId="13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wrapText="1"/>
    </xf>
    <xf numFmtId="0" fontId="9" fillId="0" borderId="6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vertical="top" wrapText="1"/>
    </xf>
    <xf numFmtId="2" fontId="2" fillId="0" borderId="4" xfId="0" applyNumberFormat="1" applyFont="1" applyFill="1" applyBorder="1" applyAlignment="1">
      <alignment vertical="center" wrapText="1"/>
    </xf>
    <xf numFmtId="2" fontId="2" fillId="0" borderId="12" xfId="0" applyNumberFormat="1" applyFont="1" applyFill="1" applyBorder="1" applyAlignment="1">
      <alignment vertical="center" wrapText="1"/>
    </xf>
    <xf numFmtId="2" fontId="2" fillId="0" borderId="13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 wrapText="1"/>
    </xf>
    <xf numFmtId="167" fontId="2" fillId="0" borderId="1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5" xfId="2"/>
    <cellStyle name="Обычный 6" xfId="3"/>
    <cellStyle name="Обычный 7" xfId="4"/>
    <cellStyle name="Обычный 8" xfId="5"/>
    <cellStyle name="Обычный 9" xfId="6"/>
    <cellStyle name="Финансовый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4"/>
  <sheetViews>
    <sheetView topLeftCell="A96" workbookViewId="0">
      <selection activeCell="A137" sqref="A137:IV404"/>
    </sheetView>
  </sheetViews>
  <sheetFormatPr defaultRowHeight="9" x14ac:dyDescent="0.15"/>
  <cols>
    <col min="1" max="1" width="2.7109375" style="87" customWidth="1"/>
    <col min="2" max="2" width="14.140625" style="98" customWidth="1"/>
    <col min="3" max="3" width="10" style="87" customWidth="1"/>
    <col min="4" max="4" width="9.28515625" style="87" customWidth="1"/>
    <col min="5" max="5" width="10" style="87" customWidth="1"/>
    <col min="6" max="6" width="9.7109375" style="87" customWidth="1"/>
    <col min="7" max="7" width="9.140625" style="87"/>
    <col min="8" max="8" width="9.28515625" style="87" customWidth="1"/>
    <col min="9" max="9" width="2" style="87" customWidth="1"/>
    <col min="10" max="10" width="2.28515625" style="103" customWidth="1"/>
    <col min="11" max="11" width="8.7109375" style="87" customWidth="1"/>
    <col min="12" max="12" width="7.140625" style="87" customWidth="1"/>
    <col min="13" max="13" width="9.7109375" style="87" customWidth="1"/>
    <col min="14" max="14" width="7.140625" style="87" customWidth="1"/>
    <col min="15" max="15" width="9.42578125" style="87" customWidth="1"/>
    <col min="16" max="16" width="6.85546875" style="87" customWidth="1"/>
    <col min="17" max="17" width="10" style="87" customWidth="1"/>
    <col min="18" max="18" width="2.28515625" style="103" customWidth="1"/>
    <col min="19" max="19" width="4" style="87" customWidth="1"/>
    <col min="20" max="16384" width="9.140625" style="87"/>
  </cols>
  <sheetData>
    <row r="1" spans="1:19" ht="15" customHeight="1" x14ac:dyDescent="0.15">
      <c r="A1" s="86"/>
      <c r="B1" s="110"/>
      <c r="C1" s="152" t="s">
        <v>130</v>
      </c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</row>
    <row r="2" spans="1:19" ht="15" customHeight="1" x14ac:dyDescent="0.15">
      <c r="A2" s="86"/>
      <c r="B2" s="110"/>
      <c r="C2" s="153" t="s">
        <v>132</v>
      </c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</row>
    <row r="3" spans="1:19" ht="15" customHeight="1" x14ac:dyDescent="0.15">
      <c r="A3" s="86"/>
      <c r="B3" s="110"/>
      <c r="C3" s="152" t="s">
        <v>133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</row>
    <row r="4" spans="1:19" s="88" customFormat="1" ht="15" customHeight="1" x14ac:dyDescent="0.15">
      <c r="A4" s="8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</row>
    <row r="5" spans="1:19" ht="15" customHeight="1" x14ac:dyDescent="0.2">
      <c r="A5" s="139" t="s">
        <v>0</v>
      </c>
      <c r="B5" s="142" t="s">
        <v>1</v>
      </c>
      <c r="C5" s="145" t="s">
        <v>2</v>
      </c>
      <c r="D5" s="148" t="s">
        <v>3</v>
      </c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50"/>
    </row>
    <row r="6" spans="1:19" ht="15" customHeight="1" x14ac:dyDescent="0.15">
      <c r="A6" s="140"/>
      <c r="B6" s="143"/>
      <c r="C6" s="146"/>
      <c r="D6" s="134" t="s">
        <v>4</v>
      </c>
      <c r="E6" s="151"/>
      <c r="F6" s="151"/>
      <c r="G6" s="151"/>
      <c r="H6" s="151"/>
      <c r="I6" s="135"/>
      <c r="J6" s="134" t="s">
        <v>5</v>
      </c>
      <c r="K6" s="135"/>
      <c r="L6" s="134" t="s">
        <v>6</v>
      </c>
      <c r="M6" s="135"/>
      <c r="N6" s="134" t="s">
        <v>7</v>
      </c>
      <c r="O6" s="135"/>
      <c r="P6" s="134" t="s">
        <v>8</v>
      </c>
      <c r="Q6" s="135"/>
      <c r="R6" s="134" t="s">
        <v>9</v>
      </c>
      <c r="S6" s="135"/>
    </row>
    <row r="7" spans="1:19" ht="50.25" x14ac:dyDescent="0.2">
      <c r="A7" s="140"/>
      <c r="B7" s="143"/>
      <c r="C7" s="147"/>
      <c r="D7" s="90" t="s">
        <v>15</v>
      </c>
      <c r="E7" s="90" t="s">
        <v>16</v>
      </c>
      <c r="F7" s="90" t="s">
        <v>17</v>
      </c>
      <c r="G7" s="90" t="s">
        <v>18</v>
      </c>
      <c r="H7" s="90" t="s">
        <v>19</v>
      </c>
      <c r="I7" s="91" t="s">
        <v>20</v>
      </c>
      <c r="J7" s="99"/>
      <c r="K7" s="92"/>
      <c r="L7" s="89"/>
      <c r="M7" s="90"/>
      <c r="N7" s="89"/>
      <c r="O7" s="90"/>
      <c r="P7" s="89"/>
      <c r="Q7" s="90"/>
      <c r="R7" s="99"/>
      <c r="S7" s="15"/>
    </row>
    <row r="8" spans="1:19" ht="23.25" x14ac:dyDescent="0.15">
      <c r="A8" s="141"/>
      <c r="B8" s="144"/>
      <c r="C8" s="90" t="s">
        <v>10</v>
      </c>
      <c r="D8" s="90" t="s">
        <v>10</v>
      </c>
      <c r="E8" s="90" t="s">
        <v>10</v>
      </c>
      <c r="F8" s="90" t="s">
        <v>10</v>
      </c>
      <c r="G8" s="90" t="s">
        <v>10</v>
      </c>
      <c r="H8" s="90" t="s">
        <v>10</v>
      </c>
      <c r="I8" s="91" t="s">
        <v>10</v>
      </c>
      <c r="J8" s="99" t="s">
        <v>11</v>
      </c>
      <c r="K8" s="92" t="s">
        <v>10</v>
      </c>
      <c r="L8" s="89" t="s">
        <v>12</v>
      </c>
      <c r="M8" s="90" t="s">
        <v>10</v>
      </c>
      <c r="N8" s="89" t="s">
        <v>12</v>
      </c>
      <c r="O8" s="90" t="s">
        <v>10</v>
      </c>
      <c r="P8" s="89" t="s">
        <v>12</v>
      </c>
      <c r="Q8" s="90" t="s">
        <v>10</v>
      </c>
      <c r="R8" s="100" t="s">
        <v>13</v>
      </c>
      <c r="S8" s="93" t="s">
        <v>10</v>
      </c>
    </row>
    <row r="9" spans="1:19" ht="10.5" x14ac:dyDescent="0.2">
      <c r="A9" s="94">
        <v>1</v>
      </c>
      <c r="B9" s="96">
        <v>2</v>
      </c>
      <c r="C9" s="53">
        <v>3</v>
      </c>
      <c r="D9" s="53">
        <v>4</v>
      </c>
      <c r="E9" s="53">
        <v>5</v>
      </c>
      <c r="F9" s="53">
        <v>6</v>
      </c>
      <c r="G9" s="53">
        <v>7</v>
      </c>
      <c r="H9" s="53">
        <v>8</v>
      </c>
      <c r="I9" s="95">
        <v>9</v>
      </c>
      <c r="J9" s="101">
        <v>10</v>
      </c>
      <c r="K9" s="53">
        <v>11</v>
      </c>
      <c r="L9" s="53">
        <v>12</v>
      </c>
      <c r="M9" s="53">
        <v>13</v>
      </c>
      <c r="N9" s="53">
        <v>14</v>
      </c>
      <c r="O9" s="53">
        <v>15</v>
      </c>
      <c r="P9" s="53">
        <v>16</v>
      </c>
      <c r="Q9" s="53">
        <v>17</v>
      </c>
      <c r="R9" s="101">
        <v>18</v>
      </c>
      <c r="S9" s="95">
        <v>19</v>
      </c>
    </row>
    <row r="10" spans="1:19" s="6" customFormat="1" ht="12.75" customHeight="1" x14ac:dyDescent="0.2">
      <c r="A10" s="154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6"/>
    </row>
    <row r="11" spans="1:19" ht="10.5" x14ac:dyDescent="0.2">
      <c r="A11" s="111">
        <v>1</v>
      </c>
      <c r="B11" s="97" t="s">
        <v>92</v>
      </c>
      <c r="C11" s="112">
        <f t="shared" ref="C11:C41" si="0">ROUND(SUM(D11+E11+F11+G11+H11+I11+K11+M11+O11+Q11+S11),2)</f>
        <v>9472106.8399999999</v>
      </c>
      <c r="D11" s="112">
        <v>1615615.78</v>
      </c>
      <c r="E11" s="112">
        <v>1813103.06</v>
      </c>
      <c r="F11" s="113">
        <v>499541.98</v>
      </c>
      <c r="G11" s="112">
        <v>249770.98</v>
      </c>
      <c r="H11" s="112">
        <v>554063.43999999994</v>
      </c>
      <c r="I11" s="96">
        <v>0</v>
      </c>
      <c r="J11" s="97">
        <v>0</v>
      </c>
      <c r="K11" s="114">
        <v>0</v>
      </c>
      <c r="L11" s="114">
        <v>1122</v>
      </c>
      <c r="M11" s="112">
        <v>3276941.45</v>
      </c>
      <c r="N11" s="96">
        <v>576.70000000000005</v>
      </c>
      <c r="O11" s="112">
        <v>1463070.15</v>
      </c>
      <c r="P11" s="115">
        <v>0</v>
      </c>
      <c r="Q11" s="112">
        <v>0</v>
      </c>
      <c r="R11" s="97">
        <v>0</v>
      </c>
      <c r="S11" s="112">
        <v>0</v>
      </c>
    </row>
    <row r="12" spans="1:19" ht="10.5" x14ac:dyDescent="0.2">
      <c r="A12" s="111">
        <v>2</v>
      </c>
      <c r="B12" s="97" t="s">
        <v>22</v>
      </c>
      <c r="C12" s="112">
        <f t="shared" si="0"/>
        <v>12843781.92</v>
      </c>
      <c r="D12" s="112">
        <v>0</v>
      </c>
      <c r="E12" s="112">
        <v>0</v>
      </c>
      <c r="F12" s="112">
        <v>0</v>
      </c>
      <c r="G12" s="112">
        <v>0</v>
      </c>
      <c r="H12" s="112">
        <v>578857.55000000005</v>
      </c>
      <c r="I12" s="96">
        <v>0</v>
      </c>
      <c r="J12" s="97">
        <v>0</v>
      </c>
      <c r="K12" s="114">
        <v>0</v>
      </c>
      <c r="L12" s="96">
        <v>923.3</v>
      </c>
      <c r="M12" s="112">
        <v>3444076.56</v>
      </c>
      <c r="N12" s="96">
        <v>933</v>
      </c>
      <c r="O12" s="112">
        <v>2414538.81</v>
      </c>
      <c r="P12" s="116">
        <v>1891</v>
      </c>
      <c r="Q12" s="112">
        <v>6406309</v>
      </c>
      <c r="R12" s="97">
        <v>0</v>
      </c>
      <c r="S12" s="112">
        <v>0</v>
      </c>
    </row>
    <row r="13" spans="1:19" ht="10.5" x14ac:dyDescent="0.2">
      <c r="A13" s="111">
        <v>3</v>
      </c>
      <c r="B13" s="97" t="s">
        <v>103</v>
      </c>
      <c r="C13" s="112">
        <f t="shared" si="0"/>
        <v>9311150.1799999997</v>
      </c>
      <c r="D13" s="112">
        <v>1610463.35</v>
      </c>
      <c r="E13" s="112">
        <v>2122557.61</v>
      </c>
      <c r="F13" s="112">
        <v>216173.71</v>
      </c>
      <c r="G13" s="112">
        <v>0</v>
      </c>
      <c r="H13" s="112">
        <v>498194.89</v>
      </c>
      <c r="I13" s="96">
        <v>0</v>
      </c>
      <c r="J13" s="97">
        <v>0</v>
      </c>
      <c r="K13" s="114">
        <v>0</v>
      </c>
      <c r="L13" s="96">
        <v>923.3</v>
      </c>
      <c r="M13" s="112">
        <v>3092127.24</v>
      </c>
      <c r="N13" s="117">
        <v>731.8</v>
      </c>
      <c r="O13" s="112">
        <v>1771633.38</v>
      </c>
      <c r="P13" s="115">
        <v>0</v>
      </c>
      <c r="Q13" s="112">
        <v>0</v>
      </c>
      <c r="R13" s="97">
        <v>0</v>
      </c>
      <c r="S13" s="118">
        <v>0</v>
      </c>
    </row>
    <row r="14" spans="1:19" ht="10.5" x14ac:dyDescent="0.2">
      <c r="A14" s="111">
        <v>4</v>
      </c>
      <c r="B14" s="97" t="s">
        <v>23</v>
      </c>
      <c r="C14" s="112">
        <f t="shared" si="0"/>
        <v>7632930.9199999999</v>
      </c>
      <c r="D14" s="112">
        <v>0</v>
      </c>
      <c r="E14" s="112">
        <v>1890005.07</v>
      </c>
      <c r="F14" s="112">
        <v>0</v>
      </c>
      <c r="G14" s="112">
        <v>0</v>
      </c>
      <c r="H14" s="112">
        <v>0</v>
      </c>
      <c r="I14" s="96">
        <v>0</v>
      </c>
      <c r="J14" s="97">
        <v>0</v>
      </c>
      <c r="K14" s="114">
        <v>0</v>
      </c>
      <c r="L14" s="115">
        <v>0</v>
      </c>
      <c r="M14" s="112">
        <v>0</v>
      </c>
      <c r="N14" s="115">
        <v>0</v>
      </c>
      <c r="O14" s="112">
        <v>0</v>
      </c>
      <c r="P14" s="119">
        <v>1615</v>
      </c>
      <c r="Q14" s="112">
        <v>5742925.8499999996</v>
      </c>
      <c r="R14" s="97">
        <v>0</v>
      </c>
      <c r="S14" s="118">
        <v>0</v>
      </c>
    </row>
    <row r="15" spans="1:19" ht="10.5" x14ac:dyDescent="0.2">
      <c r="A15" s="111">
        <v>5</v>
      </c>
      <c r="B15" s="97" t="s">
        <v>24</v>
      </c>
      <c r="C15" s="112">
        <f t="shared" si="0"/>
        <v>9866486.0999999996</v>
      </c>
      <c r="D15" s="112">
        <v>2663023.48</v>
      </c>
      <c r="E15" s="112">
        <v>2609448.17</v>
      </c>
      <c r="F15" s="112">
        <v>240962.87</v>
      </c>
      <c r="G15" s="112">
        <v>233314.11</v>
      </c>
      <c r="H15" s="112">
        <v>914087.76</v>
      </c>
      <c r="I15" s="96">
        <v>0</v>
      </c>
      <c r="J15" s="97">
        <v>0</v>
      </c>
      <c r="K15" s="114">
        <v>0</v>
      </c>
      <c r="L15" s="115">
        <v>0</v>
      </c>
      <c r="M15" s="112">
        <v>0</v>
      </c>
      <c r="N15" s="96">
        <v>1359.4</v>
      </c>
      <c r="O15" s="112">
        <v>3205649.71</v>
      </c>
      <c r="P15" s="115">
        <v>0</v>
      </c>
      <c r="Q15" s="112">
        <v>0</v>
      </c>
      <c r="R15" s="97">
        <v>0</v>
      </c>
      <c r="S15" s="112">
        <v>0</v>
      </c>
    </row>
    <row r="16" spans="1:19" ht="10.5" x14ac:dyDescent="0.2">
      <c r="A16" s="111">
        <v>6</v>
      </c>
      <c r="B16" s="97" t="s">
        <v>25</v>
      </c>
      <c r="C16" s="112">
        <f t="shared" si="0"/>
        <v>9856668.9299999997</v>
      </c>
      <c r="D16" s="112">
        <v>2662207.46</v>
      </c>
      <c r="E16" s="112">
        <v>2871490.65</v>
      </c>
      <c r="F16" s="112">
        <v>240271.57</v>
      </c>
      <c r="G16" s="112">
        <v>232639.32</v>
      </c>
      <c r="H16" s="112">
        <v>913062.69</v>
      </c>
      <c r="I16" s="96">
        <v>0</v>
      </c>
      <c r="J16" s="97">
        <v>0</v>
      </c>
      <c r="K16" s="114">
        <v>0</v>
      </c>
      <c r="L16" s="115">
        <v>0</v>
      </c>
      <c r="M16" s="112">
        <v>0</v>
      </c>
      <c r="N16" s="117">
        <v>1214</v>
      </c>
      <c r="O16" s="112">
        <v>2936997.24</v>
      </c>
      <c r="P16" s="115">
        <v>0</v>
      </c>
      <c r="Q16" s="112">
        <v>0</v>
      </c>
      <c r="R16" s="97">
        <v>0</v>
      </c>
      <c r="S16" s="112">
        <v>0</v>
      </c>
    </row>
    <row r="17" spans="1:19" ht="10.5" x14ac:dyDescent="0.2">
      <c r="A17" s="111">
        <v>7</v>
      </c>
      <c r="B17" s="97" t="s">
        <v>26</v>
      </c>
      <c r="C17" s="112">
        <f t="shared" si="0"/>
        <v>9007731.5199999996</v>
      </c>
      <c r="D17" s="112">
        <v>2663131.29</v>
      </c>
      <c r="E17" s="112">
        <v>2864286.1</v>
      </c>
      <c r="F17" s="112">
        <v>240730.26</v>
      </c>
      <c r="G17" s="112">
        <v>233098.02</v>
      </c>
      <c r="H17" s="112">
        <v>0</v>
      </c>
      <c r="I17" s="96">
        <v>0</v>
      </c>
      <c r="J17" s="97">
        <v>0</v>
      </c>
      <c r="K17" s="114">
        <v>0</v>
      </c>
      <c r="L17" s="115">
        <v>0</v>
      </c>
      <c r="M17" s="112">
        <v>0</v>
      </c>
      <c r="N17" s="96">
        <v>1249</v>
      </c>
      <c r="O17" s="112">
        <v>3006485.85</v>
      </c>
      <c r="P17" s="115">
        <v>0</v>
      </c>
      <c r="Q17" s="112">
        <v>0</v>
      </c>
      <c r="R17" s="97">
        <v>0</v>
      </c>
      <c r="S17" s="112">
        <v>0</v>
      </c>
    </row>
    <row r="18" spans="1:19" ht="10.5" x14ac:dyDescent="0.2">
      <c r="A18" s="111">
        <v>8</v>
      </c>
      <c r="B18" s="97" t="s">
        <v>27</v>
      </c>
      <c r="C18" s="112">
        <f t="shared" si="0"/>
        <v>4974013.3</v>
      </c>
      <c r="D18" s="112">
        <v>0</v>
      </c>
      <c r="E18" s="112">
        <v>0</v>
      </c>
      <c r="F18" s="112">
        <v>0</v>
      </c>
      <c r="G18" s="112">
        <v>0</v>
      </c>
      <c r="H18" s="112">
        <v>335501.96000000002</v>
      </c>
      <c r="I18" s="96">
        <v>0</v>
      </c>
      <c r="J18" s="97">
        <v>0</v>
      </c>
      <c r="K18" s="114">
        <v>0</v>
      </c>
      <c r="L18" s="119">
        <v>372.5</v>
      </c>
      <c r="M18" s="112">
        <v>1593637.17</v>
      </c>
      <c r="N18" s="115">
        <v>0</v>
      </c>
      <c r="O18" s="112">
        <v>0</v>
      </c>
      <c r="P18" s="119">
        <v>1015.6</v>
      </c>
      <c r="Q18" s="112">
        <v>3044874.17</v>
      </c>
      <c r="R18" s="97">
        <v>0</v>
      </c>
      <c r="S18" s="112">
        <v>0</v>
      </c>
    </row>
    <row r="19" spans="1:19" ht="10.5" x14ac:dyDescent="0.2">
      <c r="A19" s="111">
        <v>9</v>
      </c>
      <c r="B19" s="97" t="s">
        <v>28</v>
      </c>
      <c r="C19" s="112">
        <f t="shared" si="0"/>
        <v>6290143.1500000004</v>
      </c>
      <c r="D19" s="112">
        <v>1722783.86</v>
      </c>
      <c r="E19" s="112">
        <v>2081645.22</v>
      </c>
      <c r="F19" s="112">
        <v>0</v>
      </c>
      <c r="G19" s="112">
        <v>0</v>
      </c>
      <c r="H19" s="112">
        <v>606658.03</v>
      </c>
      <c r="I19" s="96">
        <v>0</v>
      </c>
      <c r="J19" s="97">
        <v>0</v>
      </c>
      <c r="K19" s="114">
        <v>0</v>
      </c>
      <c r="L19" s="115">
        <v>0</v>
      </c>
      <c r="M19" s="112">
        <v>0</v>
      </c>
      <c r="N19" s="96">
        <v>793.1</v>
      </c>
      <c r="O19" s="112">
        <v>1879056.04</v>
      </c>
      <c r="P19" s="115">
        <v>0</v>
      </c>
      <c r="Q19" s="112">
        <v>0</v>
      </c>
      <c r="R19" s="97">
        <v>0</v>
      </c>
      <c r="S19" s="112">
        <v>0</v>
      </c>
    </row>
    <row r="20" spans="1:19" ht="10.5" x14ac:dyDescent="0.2">
      <c r="A20" s="111">
        <v>10</v>
      </c>
      <c r="B20" s="97" t="s">
        <v>21</v>
      </c>
      <c r="C20" s="112">
        <f t="shared" si="0"/>
        <v>6430542.96</v>
      </c>
      <c r="D20" s="112">
        <v>1719122.82</v>
      </c>
      <c r="E20" s="112">
        <v>2218315.73</v>
      </c>
      <c r="F20" s="112">
        <v>0</v>
      </c>
      <c r="G20" s="112">
        <v>0</v>
      </c>
      <c r="H20" s="112">
        <v>628281.53</v>
      </c>
      <c r="I20" s="96">
        <v>0</v>
      </c>
      <c r="J20" s="97">
        <v>0</v>
      </c>
      <c r="K20" s="114">
        <v>0</v>
      </c>
      <c r="L20" s="115">
        <v>0</v>
      </c>
      <c r="M20" s="112">
        <v>0</v>
      </c>
      <c r="N20" s="96">
        <v>793.1</v>
      </c>
      <c r="O20" s="112">
        <v>1864822.88</v>
      </c>
      <c r="P20" s="115">
        <v>0</v>
      </c>
      <c r="Q20" s="112">
        <v>0</v>
      </c>
      <c r="R20" s="97">
        <v>0</v>
      </c>
      <c r="S20" s="112">
        <v>0</v>
      </c>
    </row>
    <row r="21" spans="1:19" ht="10.5" x14ac:dyDescent="0.2">
      <c r="A21" s="111">
        <v>11</v>
      </c>
      <c r="B21" s="97" t="s">
        <v>29</v>
      </c>
      <c r="C21" s="112">
        <f t="shared" si="0"/>
        <v>15971182.199999999</v>
      </c>
      <c r="D21" s="112">
        <v>0</v>
      </c>
      <c r="E21" s="112">
        <v>2243149.83</v>
      </c>
      <c r="F21" s="112">
        <v>0</v>
      </c>
      <c r="G21" s="112">
        <v>0</v>
      </c>
      <c r="H21" s="112">
        <v>0</v>
      </c>
      <c r="I21" s="96">
        <v>0</v>
      </c>
      <c r="J21" s="97">
        <v>0</v>
      </c>
      <c r="K21" s="114">
        <v>0</v>
      </c>
      <c r="L21" s="96">
        <v>923.3</v>
      </c>
      <c r="M21" s="112">
        <v>3105466.29</v>
      </c>
      <c r="N21" s="115">
        <v>0</v>
      </c>
      <c r="O21" s="112">
        <v>0</v>
      </c>
      <c r="P21" s="116">
        <v>2317</v>
      </c>
      <c r="Q21" s="112">
        <v>10622566.08</v>
      </c>
      <c r="R21" s="97">
        <v>0</v>
      </c>
      <c r="S21" s="112">
        <v>0</v>
      </c>
    </row>
    <row r="22" spans="1:19" ht="10.5" x14ac:dyDescent="0.2">
      <c r="A22" s="111">
        <v>12</v>
      </c>
      <c r="B22" s="97" t="s">
        <v>30</v>
      </c>
      <c r="C22" s="112">
        <f t="shared" si="0"/>
        <v>13868699.029999999</v>
      </c>
      <c r="D22" s="112">
        <v>2528406.7200000002</v>
      </c>
      <c r="E22" s="112">
        <v>0</v>
      </c>
      <c r="F22" s="112">
        <v>0</v>
      </c>
      <c r="G22" s="112">
        <v>0</v>
      </c>
      <c r="H22" s="112">
        <v>780345.87</v>
      </c>
      <c r="I22" s="96">
        <v>0</v>
      </c>
      <c r="J22" s="97">
        <v>0</v>
      </c>
      <c r="K22" s="114">
        <v>0</v>
      </c>
      <c r="L22" s="115">
        <v>0</v>
      </c>
      <c r="M22" s="112">
        <v>0</v>
      </c>
      <c r="N22" s="115">
        <v>0</v>
      </c>
      <c r="O22" s="112">
        <v>0</v>
      </c>
      <c r="P22" s="116">
        <v>2235</v>
      </c>
      <c r="Q22" s="112">
        <v>10559946.439999999</v>
      </c>
      <c r="R22" s="97">
        <v>0</v>
      </c>
      <c r="S22" s="112">
        <v>0</v>
      </c>
    </row>
    <row r="23" spans="1:19" ht="10.5" x14ac:dyDescent="0.2">
      <c r="A23" s="111">
        <v>13</v>
      </c>
      <c r="B23" s="97" t="s">
        <v>31</v>
      </c>
      <c r="C23" s="112">
        <f t="shared" si="0"/>
        <v>7876308.0800000001</v>
      </c>
      <c r="D23" s="112">
        <v>1717943.97</v>
      </c>
      <c r="E23" s="112">
        <v>0</v>
      </c>
      <c r="F23" s="112">
        <v>257469.27</v>
      </c>
      <c r="G23" s="112">
        <v>0</v>
      </c>
      <c r="H23" s="112">
        <v>588219.73</v>
      </c>
      <c r="I23" s="96">
        <v>0</v>
      </c>
      <c r="J23" s="97">
        <v>0</v>
      </c>
      <c r="K23" s="114">
        <v>0</v>
      </c>
      <c r="L23" s="116">
        <v>923</v>
      </c>
      <c r="M23" s="112">
        <v>3138939.13</v>
      </c>
      <c r="N23" s="96">
        <v>908.6</v>
      </c>
      <c r="O23" s="112">
        <v>2173735.98</v>
      </c>
      <c r="P23" s="115">
        <v>0</v>
      </c>
      <c r="Q23" s="112">
        <v>0</v>
      </c>
      <c r="R23" s="97">
        <v>0</v>
      </c>
      <c r="S23" s="112">
        <v>0</v>
      </c>
    </row>
    <row r="24" spans="1:19" ht="10.5" x14ac:dyDescent="0.2">
      <c r="A24" s="111">
        <v>14</v>
      </c>
      <c r="B24" s="97" t="s">
        <v>106</v>
      </c>
      <c r="C24" s="112">
        <f t="shared" si="0"/>
        <v>13048524.18</v>
      </c>
      <c r="D24" s="112">
        <v>1758090.8</v>
      </c>
      <c r="E24" s="112">
        <v>2183574.14</v>
      </c>
      <c r="F24" s="112">
        <v>0</v>
      </c>
      <c r="G24" s="112">
        <v>0</v>
      </c>
      <c r="H24" s="112">
        <v>983530.9</v>
      </c>
      <c r="I24" s="96">
        <v>0</v>
      </c>
      <c r="J24" s="97">
        <v>0</v>
      </c>
      <c r="K24" s="114">
        <v>0</v>
      </c>
      <c r="L24" s="119">
        <v>923</v>
      </c>
      <c r="M24" s="112">
        <v>4388184.3499999996</v>
      </c>
      <c r="N24" s="96">
        <v>0</v>
      </c>
      <c r="O24" s="112">
        <v>0</v>
      </c>
      <c r="P24" s="114">
        <v>2241</v>
      </c>
      <c r="Q24" s="112">
        <v>3735143.99</v>
      </c>
      <c r="R24" s="97">
        <v>0</v>
      </c>
      <c r="S24" s="112">
        <v>0</v>
      </c>
    </row>
    <row r="25" spans="1:19" ht="10.5" x14ac:dyDescent="0.2">
      <c r="A25" s="111">
        <v>15</v>
      </c>
      <c r="B25" s="97" t="s">
        <v>107</v>
      </c>
      <c r="C25" s="112">
        <f t="shared" si="0"/>
        <v>11052991.09</v>
      </c>
      <c r="D25" s="112">
        <v>2310250.98</v>
      </c>
      <c r="E25" s="112">
        <v>1557428.57</v>
      </c>
      <c r="F25" s="112">
        <v>0</v>
      </c>
      <c r="G25" s="112">
        <v>0</v>
      </c>
      <c r="H25" s="112">
        <v>1083152.73</v>
      </c>
      <c r="I25" s="96">
        <v>0</v>
      </c>
      <c r="J25" s="97">
        <v>0</v>
      </c>
      <c r="K25" s="114">
        <v>0</v>
      </c>
      <c r="L25" s="116">
        <v>1119.2</v>
      </c>
      <c r="M25" s="112">
        <v>4176895.31</v>
      </c>
      <c r="N25" s="96">
        <v>685.5</v>
      </c>
      <c r="O25" s="112">
        <v>1925263.5</v>
      </c>
      <c r="P25" s="116">
        <v>0</v>
      </c>
      <c r="Q25" s="112">
        <v>0</v>
      </c>
      <c r="R25" s="97">
        <v>0</v>
      </c>
      <c r="S25" s="112">
        <v>0</v>
      </c>
    </row>
    <row r="26" spans="1:19" ht="10.5" x14ac:dyDescent="0.2">
      <c r="A26" s="111">
        <v>16</v>
      </c>
      <c r="B26" s="97" t="s">
        <v>108</v>
      </c>
      <c r="C26" s="112">
        <f t="shared" si="0"/>
        <v>11204345.83</v>
      </c>
      <c r="D26" s="112">
        <v>2257450.2999999998</v>
      </c>
      <c r="E26" s="112">
        <v>1665871.51</v>
      </c>
      <c r="F26" s="112">
        <v>0</v>
      </c>
      <c r="G26" s="112">
        <v>0</v>
      </c>
      <c r="H26" s="112">
        <v>1111261.8600000001</v>
      </c>
      <c r="I26" s="96">
        <v>0</v>
      </c>
      <c r="J26" s="97">
        <v>0</v>
      </c>
      <c r="K26" s="114">
        <v>0</v>
      </c>
      <c r="L26" s="116">
        <v>1119.2</v>
      </c>
      <c r="M26" s="112">
        <v>4120250.64</v>
      </c>
      <c r="N26" s="96">
        <v>735.6</v>
      </c>
      <c r="O26" s="112">
        <v>2049511.52</v>
      </c>
      <c r="P26" s="116">
        <v>0</v>
      </c>
      <c r="Q26" s="112">
        <v>0</v>
      </c>
      <c r="R26" s="97">
        <v>0</v>
      </c>
      <c r="S26" s="112">
        <v>0</v>
      </c>
    </row>
    <row r="27" spans="1:19" ht="10.5" x14ac:dyDescent="0.2">
      <c r="A27" s="111">
        <v>17</v>
      </c>
      <c r="B27" s="97" t="s">
        <v>109</v>
      </c>
      <c r="C27" s="112">
        <f t="shared" si="0"/>
        <v>15145224.289999999</v>
      </c>
      <c r="D27" s="112">
        <v>2505248.67</v>
      </c>
      <c r="E27" s="112">
        <v>2054879.98</v>
      </c>
      <c r="F27" s="112">
        <v>238346.65</v>
      </c>
      <c r="G27" s="112">
        <v>242717.23</v>
      </c>
      <c r="H27" s="112">
        <v>613480.99</v>
      </c>
      <c r="I27" s="96">
        <v>0</v>
      </c>
      <c r="J27" s="97">
        <v>0</v>
      </c>
      <c r="K27" s="114">
        <v>0</v>
      </c>
      <c r="L27" s="120"/>
      <c r="M27" s="112">
        <v>0</v>
      </c>
      <c r="N27" s="96">
        <v>788.4</v>
      </c>
      <c r="O27" s="112">
        <v>2208886.89</v>
      </c>
      <c r="P27" s="116">
        <v>2111</v>
      </c>
      <c r="Q27" s="112">
        <v>7281663.8799999999</v>
      </c>
      <c r="R27" s="97">
        <v>0</v>
      </c>
      <c r="S27" s="112">
        <v>0</v>
      </c>
    </row>
    <row r="28" spans="1:19" ht="10.5" x14ac:dyDescent="0.2">
      <c r="A28" s="111">
        <v>18</v>
      </c>
      <c r="B28" s="97" t="s">
        <v>55</v>
      </c>
      <c r="C28" s="112">
        <f t="shared" si="0"/>
        <v>11168999.460000001</v>
      </c>
      <c r="D28" s="112">
        <v>0</v>
      </c>
      <c r="E28" s="112">
        <v>2184513.19</v>
      </c>
      <c r="F28" s="112">
        <v>0</v>
      </c>
      <c r="G28" s="112">
        <v>0</v>
      </c>
      <c r="H28" s="112">
        <v>0</v>
      </c>
      <c r="I28" s="96">
        <v>0</v>
      </c>
      <c r="J28" s="97">
        <v>0</v>
      </c>
      <c r="K28" s="114">
        <v>0</v>
      </c>
      <c r="L28" s="115">
        <v>0</v>
      </c>
      <c r="M28" s="112">
        <v>0</v>
      </c>
      <c r="N28" s="96">
        <v>783.2</v>
      </c>
      <c r="O28" s="112">
        <v>2647184.35</v>
      </c>
      <c r="P28" s="96">
        <v>1840</v>
      </c>
      <c r="Q28" s="112">
        <v>6337301.9199999999</v>
      </c>
      <c r="R28" s="97">
        <v>0</v>
      </c>
      <c r="S28" s="112">
        <v>0</v>
      </c>
    </row>
    <row r="29" spans="1:19" ht="10.5" x14ac:dyDescent="0.2">
      <c r="A29" s="111">
        <v>19</v>
      </c>
      <c r="B29" s="97" t="s">
        <v>56</v>
      </c>
      <c r="C29" s="112">
        <f t="shared" si="0"/>
        <v>4033089.19</v>
      </c>
      <c r="D29" s="112">
        <v>0</v>
      </c>
      <c r="E29" s="112">
        <v>1875323</v>
      </c>
      <c r="F29" s="112">
        <v>0</v>
      </c>
      <c r="G29" s="112">
        <v>0</v>
      </c>
      <c r="H29" s="112">
        <v>0</v>
      </c>
      <c r="I29" s="96">
        <v>0</v>
      </c>
      <c r="J29" s="97">
        <v>0</v>
      </c>
      <c r="K29" s="114">
        <v>0</v>
      </c>
      <c r="L29" s="115">
        <v>0</v>
      </c>
      <c r="M29" s="112">
        <v>0</v>
      </c>
      <c r="N29" s="96">
        <v>756.5</v>
      </c>
      <c r="O29" s="112">
        <v>2157766.19</v>
      </c>
      <c r="P29" s="115">
        <v>0</v>
      </c>
      <c r="Q29" s="112">
        <v>0</v>
      </c>
      <c r="R29" s="97">
        <v>0</v>
      </c>
      <c r="S29" s="112">
        <v>0</v>
      </c>
    </row>
    <row r="30" spans="1:19" ht="10.5" x14ac:dyDescent="0.2">
      <c r="A30" s="111">
        <v>20</v>
      </c>
      <c r="B30" s="97" t="s">
        <v>58</v>
      </c>
      <c r="C30" s="112">
        <f t="shared" si="0"/>
        <v>16333471.789999999</v>
      </c>
      <c r="D30" s="112">
        <v>4129229.07</v>
      </c>
      <c r="E30" s="112">
        <v>3244581.25</v>
      </c>
      <c r="F30" s="112">
        <v>296225.68</v>
      </c>
      <c r="G30" s="112">
        <v>298713.12</v>
      </c>
      <c r="H30" s="112">
        <v>893503.58</v>
      </c>
      <c r="I30" s="96">
        <v>0</v>
      </c>
      <c r="J30" s="97">
        <v>0</v>
      </c>
      <c r="K30" s="114">
        <v>0</v>
      </c>
      <c r="L30" s="115">
        <v>0</v>
      </c>
      <c r="M30" s="112">
        <v>0</v>
      </c>
      <c r="N30" s="96">
        <v>1129</v>
      </c>
      <c r="O30" s="112">
        <v>2671862.8199999998</v>
      </c>
      <c r="P30" s="114">
        <v>2583</v>
      </c>
      <c r="Q30" s="112">
        <v>4799356.2699999996</v>
      </c>
      <c r="R30" s="97">
        <v>0</v>
      </c>
      <c r="S30" s="112">
        <v>0</v>
      </c>
    </row>
    <row r="31" spans="1:19" ht="10.5" x14ac:dyDescent="0.2">
      <c r="A31" s="111">
        <v>21</v>
      </c>
      <c r="B31" s="97" t="s">
        <v>60</v>
      </c>
      <c r="C31" s="112">
        <f t="shared" si="0"/>
        <v>4695563.75</v>
      </c>
      <c r="D31" s="112">
        <v>748380.59</v>
      </c>
      <c r="E31" s="112">
        <v>909584.92</v>
      </c>
      <c r="F31" s="112">
        <v>0</v>
      </c>
      <c r="G31" s="112">
        <v>0</v>
      </c>
      <c r="H31" s="112">
        <v>377207.96</v>
      </c>
      <c r="I31" s="96">
        <v>0</v>
      </c>
      <c r="J31" s="97">
        <v>0</v>
      </c>
      <c r="K31" s="114">
        <v>0</v>
      </c>
      <c r="L31" s="114">
        <v>372.5</v>
      </c>
      <c r="M31" s="112">
        <v>1705187.8</v>
      </c>
      <c r="N31" s="96">
        <v>362.2</v>
      </c>
      <c r="O31" s="112">
        <v>955202.48</v>
      </c>
      <c r="P31" s="115">
        <v>0</v>
      </c>
      <c r="Q31" s="112">
        <v>0</v>
      </c>
      <c r="R31" s="97">
        <v>0</v>
      </c>
      <c r="S31" s="112">
        <v>0</v>
      </c>
    </row>
    <row r="32" spans="1:19" ht="10.5" x14ac:dyDescent="0.2">
      <c r="A32" s="111">
        <v>22</v>
      </c>
      <c r="B32" s="97" t="s">
        <v>61</v>
      </c>
      <c r="C32" s="112">
        <f t="shared" si="0"/>
        <v>5039627.32</v>
      </c>
      <c r="D32" s="112">
        <v>0</v>
      </c>
      <c r="E32" s="112">
        <v>0</v>
      </c>
      <c r="F32" s="112">
        <v>0</v>
      </c>
      <c r="G32" s="112">
        <v>0</v>
      </c>
      <c r="H32" s="112">
        <v>372913.25</v>
      </c>
      <c r="I32" s="96">
        <v>0</v>
      </c>
      <c r="J32" s="97">
        <v>0</v>
      </c>
      <c r="K32" s="114">
        <v>0</v>
      </c>
      <c r="L32" s="114">
        <v>372.5</v>
      </c>
      <c r="M32" s="112">
        <v>1643204.1</v>
      </c>
      <c r="N32" s="115">
        <v>0</v>
      </c>
      <c r="O32" s="112">
        <v>0</v>
      </c>
      <c r="P32" s="117">
        <v>1016.6</v>
      </c>
      <c r="Q32" s="112">
        <v>3023509.97</v>
      </c>
      <c r="R32" s="97">
        <v>0</v>
      </c>
      <c r="S32" s="112">
        <v>0</v>
      </c>
    </row>
    <row r="33" spans="1:19" ht="10.5" x14ac:dyDescent="0.2">
      <c r="A33" s="111">
        <v>23</v>
      </c>
      <c r="B33" s="97" t="s">
        <v>64</v>
      </c>
      <c r="C33" s="112">
        <f t="shared" si="0"/>
        <v>8234537.9299999997</v>
      </c>
      <c r="D33" s="112">
        <v>2219242.7000000002</v>
      </c>
      <c r="E33" s="112">
        <v>2660453.64</v>
      </c>
      <c r="F33" s="112">
        <v>0</v>
      </c>
      <c r="G33" s="112">
        <v>0</v>
      </c>
      <c r="H33" s="112">
        <v>851181.09</v>
      </c>
      <c r="I33" s="96">
        <v>0</v>
      </c>
      <c r="J33" s="97">
        <v>0</v>
      </c>
      <c r="K33" s="114">
        <v>0</v>
      </c>
      <c r="L33" s="115">
        <v>0</v>
      </c>
      <c r="M33" s="112">
        <v>0</v>
      </c>
      <c r="N33" s="96">
        <v>1065.5999999999999</v>
      </c>
      <c r="O33" s="112">
        <v>2503660.5</v>
      </c>
      <c r="P33" s="115">
        <v>0</v>
      </c>
      <c r="Q33" s="112">
        <v>0</v>
      </c>
      <c r="R33" s="97">
        <v>0</v>
      </c>
      <c r="S33" s="112">
        <v>0</v>
      </c>
    </row>
    <row r="34" spans="1:19" ht="10.5" x14ac:dyDescent="0.2">
      <c r="A34" s="111">
        <v>24</v>
      </c>
      <c r="B34" s="97" t="s">
        <v>65</v>
      </c>
      <c r="C34" s="112">
        <f t="shared" si="0"/>
        <v>4444198.6500000004</v>
      </c>
      <c r="D34" s="112">
        <v>1699498.17</v>
      </c>
      <c r="E34" s="112">
        <v>0</v>
      </c>
      <c r="F34" s="112">
        <v>252211.1</v>
      </c>
      <c r="G34" s="112">
        <v>0</v>
      </c>
      <c r="H34" s="112">
        <v>628667.13</v>
      </c>
      <c r="I34" s="96">
        <v>0</v>
      </c>
      <c r="J34" s="97">
        <v>0</v>
      </c>
      <c r="K34" s="114">
        <v>0</v>
      </c>
      <c r="L34" s="115">
        <v>0</v>
      </c>
      <c r="M34" s="112">
        <v>0</v>
      </c>
      <c r="N34" s="117">
        <v>793.1</v>
      </c>
      <c r="O34" s="112">
        <v>1863822.25</v>
      </c>
      <c r="P34" s="115">
        <v>0</v>
      </c>
      <c r="Q34" s="112">
        <v>0</v>
      </c>
      <c r="R34" s="97">
        <v>0</v>
      </c>
      <c r="S34" s="112">
        <v>0</v>
      </c>
    </row>
    <row r="35" spans="1:19" ht="10.5" x14ac:dyDescent="0.2">
      <c r="A35" s="111">
        <v>25</v>
      </c>
      <c r="B35" s="97" t="s">
        <v>110</v>
      </c>
      <c r="C35" s="112">
        <f t="shared" si="0"/>
        <v>12766773.26</v>
      </c>
      <c r="D35" s="112">
        <v>0</v>
      </c>
      <c r="E35" s="112">
        <v>2053929.52</v>
      </c>
      <c r="F35" s="112">
        <v>0</v>
      </c>
      <c r="G35" s="112">
        <v>0</v>
      </c>
      <c r="H35" s="112">
        <v>0</v>
      </c>
      <c r="I35" s="96">
        <v>0</v>
      </c>
      <c r="J35" s="97">
        <v>0</v>
      </c>
      <c r="K35" s="114">
        <v>0</v>
      </c>
      <c r="L35" s="96">
        <v>923.3</v>
      </c>
      <c r="M35" s="112">
        <v>2047404.62</v>
      </c>
      <c r="N35" s="96">
        <v>771.8</v>
      </c>
      <c r="O35" s="112">
        <v>2404582.12</v>
      </c>
      <c r="P35" s="96">
        <v>1932</v>
      </c>
      <c r="Q35" s="112">
        <v>6260857</v>
      </c>
      <c r="R35" s="97">
        <v>0</v>
      </c>
      <c r="S35" s="112">
        <v>0</v>
      </c>
    </row>
    <row r="36" spans="1:19" ht="10.5" x14ac:dyDescent="0.2">
      <c r="A36" s="111">
        <v>26</v>
      </c>
      <c r="B36" s="97" t="s">
        <v>111</v>
      </c>
      <c r="C36" s="112">
        <f t="shared" si="0"/>
        <v>6649041.8799999999</v>
      </c>
      <c r="D36" s="112">
        <v>1637957</v>
      </c>
      <c r="E36" s="112">
        <v>0</v>
      </c>
      <c r="F36" s="112">
        <v>221911.65</v>
      </c>
      <c r="G36" s="112">
        <v>0</v>
      </c>
      <c r="H36" s="112">
        <v>507823.29</v>
      </c>
      <c r="I36" s="96">
        <v>0</v>
      </c>
      <c r="J36" s="97">
        <v>0</v>
      </c>
      <c r="K36" s="114">
        <v>0</v>
      </c>
      <c r="L36" s="96">
        <v>923</v>
      </c>
      <c r="M36" s="112">
        <v>2564299.0699999998</v>
      </c>
      <c r="N36" s="96">
        <v>717.4</v>
      </c>
      <c r="O36" s="112">
        <v>1717050.87</v>
      </c>
      <c r="P36" s="115">
        <v>0</v>
      </c>
      <c r="Q36" s="112">
        <v>0</v>
      </c>
      <c r="R36" s="97">
        <v>0</v>
      </c>
      <c r="S36" s="112">
        <v>0</v>
      </c>
    </row>
    <row r="37" spans="1:19" ht="10.5" x14ac:dyDescent="0.2">
      <c r="A37" s="111">
        <v>27</v>
      </c>
      <c r="B37" s="97" t="s">
        <v>112</v>
      </c>
      <c r="C37" s="112">
        <f t="shared" si="0"/>
        <v>11309641.73</v>
      </c>
      <c r="D37" s="112">
        <v>2351216.9700000002</v>
      </c>
      <c r="E37" s="112">
        <v>1691675.38</v>
      </c>
      <c r="F37" s="112">
        <v>0</v>
      </c>
      <c r="G37" s="112">
        <v>0</v>
      </c>
      <c r="H37" s="112">
        <v>541984.30000000005</v>
      </c>
      <c r="I37" s="96">
        <v>0</v>
      </c>
      <c r="J37" s="97">
        <v>0</v>
      </c>
      <c r="K37" s="114">
        <v>0</v>
      </c>
      <c r="L37" s="96">
        <v>933.6</v>
      </c>
      <c r="M37" s="112">
        <v>4520345.07</v>
      </c>
      <c r="N37" s="96">
        <v>764.9</v>
      </c>
      <c r="O37" s="112">
        <v>2204420.0099999998</v>
      </c>
      <c r="P37" s="115">
        <v>0</v>
      </c>
      <c r="Q37" s="112">
        <v>0</v>
      </c>
      <c r="R37" s="97">
        <v>0</v>
      </c>
      <c r="S37" s="112">
        <v>0</v>
      </c>
    </row>
    <row r="38" spans="1:19" ht="10.5" x14ac:dyDescent="0.2">
      <c r="A38" s="111">
        <v>28</v>
      </c>
      <c r="B38" s="97" t="s">
        <v>113</v>
      </c>
      <c r="C38" s="112">
        <f t="shared" si="0"/>
        <v>7407795.8300000001</v>
      </c>
      <c r="D38" s="112">
        <v>3086798.97</v>
      </c>
      <c r="E38" s="112">
        <v>1690694.15</v>
      </c>
      <c r="F38" s="112">
        <v>0</v>
      </c>
      <c r="G38" s="112">
        <v>0</v>
      </c>
      <c r="H38" s="112">
        <v>546135.71</v>
      </c>
      <c r="I38" s="96">
        <v>0</v>
      </c>
      <c r="J38" s="97">
        <v>0</v>
      </c>
      <c r="K38" s="114">
        <v>0</v>
      </c>
      <c r="L38" s="115">
        <v>0</v>
      </c>
      <c r="M38" s="112">
        <v>0</v>
      </c>
      <c r="N38" s="96">
        <v>651.5</v>
      </c>
      <c r="O38" s="112">
        <v>2084167</v>
      </c>
      <c r="P38" s="115">
        <v>0</v>
      </c>
      <c r="Q38" s="112">
        <v>0</v>
      </c>
      <c r="R38" s="97">
        <v>0</v>
      </c>
      <c r="S38" s="118">
        <v>0</v>
      </c>
    </row>
    <row r="39" spans="1:19" ht="10.5" x14ac:dyDescent="0.2">
      <c r="A39" s="111">
        <v>29</v>
      </c>
      <c r="B39" s="97" t="s">
        <v>52</v>
      </c>
      <c r="C39" s="112">
        <f t="shared" si="0"/>
        <v>11623752.539999999</v>
      </c>
      <c r="D39" s="112">
        <v>1142967.3700000001</v>
      </c>
      <c r="E39" s="112">
        <v>5767162.6200000001</v>
      </c>
      <c r="F39" s="112">
        <v>0</v>
      </c>
      <c r="G39" s="112">
        <v>0</v>
      </c>
      <c r="H39" s="112">
        <v>0</v>
      </c>
      <c r="I39" s="96">
        <v>0</v>
      </c>
      <c r="J39" s="97">
        <v>0</v>
      </c>
      <c r="K39" s="114">
        <v>0</v>
      </c>
      <c r="L39" s="116">
        <v>923</v>
      </c>
      <c r="M39" s="112">
        <v>4713622.5500000007</v>
      </c>
      <c r="N39" s="115">
        <v>0</v>
      </c>
      <c r="O39" s="112">
        <v>0</v>
      </c>
      <c r="P39" s="96">
        <v>0</v>
      </c>
      <c r="Q39" s="112">
        <v>0</v>
      </c>
      <c r="R39" s="97">
        <v>0</v>
      </c>
      <c r="S39" s="112">
        <v>0</v>
      </c>
    </row>
    <row r="40" spans="1:19" ht="10.5" x14ac:dyDescent="0.2">
      <c r="A40" s="111">
        <v>30</v>
      </c>
      <c r="B40" s="97" t="s">
        <v>53</v>
      </c>
      <c r="C40" s="112">
        <f t="shared" si="0"/>
        <v>11410241.619999999</v>
      </c>
      <c r="D40" s="112">
        <v>1107918</v>
      </c>
      <c r="E40" s="112">
        <v>5588701.0700000003</v>
      </c>
      <c r="F40" s="112">
        <v>0</v>
      </c>
      <c r="G40" s="112">
        <v>0</v>
      </c>
      <c r="H40" s="112">
        <v>0</v>
      </c>
      <c r="I40" s="96">
        <v>0</v>
      </c>
      <c r="J40" s="97">
        <v>0</v>
      </c>
      <c r="K40" s="114">
        <v>0</v>
      </c>
      <c r="L40" s="116">
        <v>923</v>
      </c>
      <c r="M40" s="112">
        <v>4713622.5500000007</v>
      </c>
      <c r="N40" s="115">
        <v>0</v>
      </c>
      <c r="O40" s="112">
        <v>0</v>
      </c>
      <c r="P40" s="115">
        <v>0</v>
      </c>
      <c r="Q40" s="112">
        <v>0</v>
      </c>
      <c r="R40" s="97">
        <v>0</v>
      </c>
      <c r="S40" s="112">
        <v>0</v>
      </c>
    </row>
    <row r="41" spans="1:19" ht="15" customHeight="1" x14ac:dyDescent="0.2">
      <c r="A41" s="157" t="s">
        <v>131</v>
      </c>
      <c r="B41" s="158"/>
      <c r="C41" s="121">
        <f t="shared" si="0"/>
        <v>288969565.47000003</v>
      </c>
      <c r="D41" s="121">
        <f t="shared" ref="D41:S41" si="1">ROUND(SUM(D11:D40),2)</f>
        <v>45856948.32</v>
      </c>
      <c r="E41" s="121">
        <f t="shared" si="1"/>
        <v>55842374.380000003</v>
      </c>
      <c r="F41" s="121">
        <f t="shared" si="1"/>
        <v>2703844.74</v>
      </c>
      <c r="G41" s="121">
        <f t="shared" si="1"/>
        <v>1490252.78</v>
      </c>
      <c r="H41" s="121">
        <f t="shared" si="1"/>
        <v>14908116.24</v>
      </c>
      <c r="I41" s="122">
        <f t="shared" si="1"/>
        <v>0</v>
      </c>
      <c r="J41" s="123">
        <f t="shared" si="1"/>
        <v>0</v>
      </c>
      <c r="K41" s="124">
        <f t="shared" si="1"/>
        <v>0</v>
      </c>
      <c r="L41" s="121">
        <f t="shared" si="1"/>
        <v>13719.7</v>
      </c>
      <c r="M41" s="121">
        <f t="shared" si="1"/>
        <v>52244203.899999999</v>
      </c>
      <c r="N41" s="121">
        <f t="shared" si="1"/>
        <v>18563.400000000001</v>
      </c>
      <c r="O41" s="121">
        <f t="shared" si="1"/>
        <v>48109370.539999999</v>
      </c>
      <c r="P41" s="121">
        <f t="shared" si="1"/>
        <v>20797.2</v>
      </c>
      <c r="Q41" s="121">
        <f t="shared" si="1"/>
        <v>67814454.569999993</v>
      </c>
      <c r="R41" s="123">
        <f t="shared" si="1"/>
        <v>0</v>
      </c>
      <c r="S41" s="121">
        <f t="shared" si="1"/>
        <v>0</v>
      </c>
    </row>
    <row r="42" spans="1:19" ht="15" customHeight="1" x14ac:dyDescent="0.2">
      <c r="A42" s="85"/>
      <c r="B42" s="104"/>
      <c r="C42" s="105"/>
      <c r="D42" s="105"/>
      <c r="E42" s="105"/>
      <c r="F42" s="105"/>
      <c r="G42" s="105"/>
      <c r="H42" s="105"/>
      <c r="I42" s="106"/>
      <c r="J42" s="107"/>
      <c r="K42" s="108"/>
      <c r="L42" s="105"/>
      <c r="M42" s="105"/>
      <c r="N42" s="105"/>
      <c r="O42" s="105"/>
      <c r="P42" s="105"/>
      <c r="Q42" s="105"/>
      <c r="R42" s="107"/>
      <c r="S42" s="109"/>
    </row>
    <row r="43" spans="1:19" s="6" customFormat="1" ht="12.75" customHeight="1" x14ac:dyDescent="0.2">
      <c r="A43" s="154" t="s">
        <v>32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6"/>
    </row>
    <row r="44" spans="1:19" ht="21" x14ac:dyDescent="0.2">
      <c r="A44" s="27">
        <v>1</v>
      </c>
      <c r="B44" s="96" t="s">
        <v>104</v>
      </c>
      <c r="C44" s="112">
        <f t="shared" ref="C44:C85" si="2">ROUND(SUM(D44+E44+F44+G44+H44+I44+K44+M44+O44+Q44+S44),2)</f>
        <v>16698454.890000001</v>
      </c>
      <c r="D44" s="112">
        <v>0</v>
      </c>
      <c r="E44" s="112">
        <v>0</v>
      </c>
      <c r="F44" s="112">
        <v>0</v>
      </c>
      <c r="G44" s="112">
        <v>0</v>
      </c>
      <c r="H44" s="112">
        <v>0</v>
      </c>
      <c r="I44" s="96">
        <f>ROUND(SUM(I36:I43),2)</f>
        <v>0</v>
      </c>
      <c r="J44" s="97">
        <f>ROUND(SUM(J36:J43),2)</f>
        <v>0</v>
      </c>
      <c r="K44" s="114">
        <v>0</v>
      </c>
      <c r="L44" s="115">
        <v>0</v>
      </c>
      <c r="M44" s="112">
        <v>0</v>
      </c>
      <c r="N44" s="115">
        <v>0</v>
      </c>
      <c r="O44" s="112">
        <v>0</v>
      </c>
      <c r="P44" s="125">
        <v>4682.58</v>
      </c>
      <c r="Q44" s="126">
        <v>16698454.890000001</v>
      </c>
      <c r="R44" s="97">
        <v>0</v>
      </c>
      <c r="S44" s="112">
        <v>0</v>
      </c>
    </row>
    <row r="45" spans="1:19" ht="21" x14ac:dyDescent="0.2">
      <c r="A45" s="17">
        <v>2</v>
      </c>
      <c r="B45" s="97" t="s">
        <v>105</v>
      </c>
      <c r="C45" s="112">
        <f t="shared" si="2"/>
        <v>17292290.289999999</v>
      </c>
      <c r="D45" s="112">
        <v>0</v>
      </c>
      <c r="E45" s="112">
        <v>0</v>
      </c>
      <c r="F45" s="113">
        <v>3125908.65</v>
      </c>
      <c r="G45" s="112">
        <v>1738527.22</v>
      </c>
      <c r="H45" s="112">
        <v>1292754.6000000001</v>
      </c>
      <c r="I45" s="96">
        <v>0</v>
      </c>
      <c r="J45" s="97">
        <v>0</v>
      </c>
      <c r="K45" s="114">
        <v>0</v>
      </c>
      <c r="L45" s="115">
        <v>0</v>
      </c>
      <c r="M45" s="112">
        <v>0</v>
      </c>
      <c r="N45" s="115">
        <v>0</v>
      </c>
      <c r="O45" s="112">
        <v>0</v>
      </c>
      <c r="P45" s="96">
        <v>2379</v>
      </c>
      <c r="Q45" s="112">
        <v>11135099.82</v>
      </c>
      <c r="R45" s="97">
        <v>0</v>
      </c>
      <c r="S45" s="112">
        <v>0</v>
      </c>
    </row>
    <row r="46" spans="1:19" ht="10.5" x14ac:dyDescent="0.2">
      <c r="A46" s="27">
        <v>3</v>
      </c>
      <c r="B46" s="97" t="s">
        <v>35</v>
      </c>
      <c r="C46" s="112">
        <f t="shared" si="2"/>
        <v>23396195.870000001</v>
      </c>
      <c r="D46" s="112">
        <v>1657990.11</v>
      </c>
      <c r="E46" s="112">
        <v>8157454.1200000001</v>
      </c>
      <c r="F46" s="112">
        <v>0</v>
      </c>
      <c r="G46" s="112">
        <v>0</v>
      </c>
      <c r="H46" s="112">
        <v>2057710.05</v>
      </c>
      <c r="I46" s="96">
        <v>0</v>
      </c>
      <c r="J46" s="97">
        <v>0</v>
      </c>
      <c r="K46" s="114">
        <v>0</v>
      </c>
      <c r="L46" s="96">
        <v>1682.4</v>
      </c>
      <c r="M46" s="112">
        <v>7089986.9000000004</v>
      </c>
      <c r="N46" s="96">
        <v>1235.5</v>
      </c>
      <c r="O46" s="112">
        <v>4433054.6900000004</v>
      </c>
      <c r="P46" s="115">
        <v>0</v>
      </c>
      <c r="Q46" s="112">
        <v>0</v>
      </c>
      <c r="R46" s="97">
        <v>0</v>
      </c>
      <c r="S46" s="112">
        <v>0</v>
      </c>
    </row>
    <row r="47" spans="1:19" ht="10.5" x14ac:dyDescent="0.2">
      <c r="A47" s="27">
        <v>4</v>
      </c>
      <c r="B47" s="97" t="s">
        <v>36</v>
      </c>
      <c r="C47" s="112">
        <f t="shared" si="2"/>
        <v>15596027.960000001</v>
      </c>
      <c r="D47" s="112">
        <v>999797.96</v>
      </c>
      <c r="E47" s="112">
        <v>4919092.07</v>
      </c>
      <c r="F47" s="112">
        <v>0</v>
      </c>
      <c r="G47" s="112">
        <v>0</v>
      </c>
      <c r="H47" s="112">
        <v>1216574.55</v>
      </c>
      <c r="I47" s="96">
        <v>0</v>
      </c>
      <c r="J47" s="97">
        <v>0</v>
      </c>
      <c r="K47" s="114">
        <v>0</v>
      </c>
      <c r="L47" s="115">
        <v>0</v>
      </c>
      <c r="M47" s="112">
        <v>0</v>
      </c>
      <c r="N47" s="115">
        <v>0</v>
      </c>
      <c r="O47" s="112">
        <v>0</v>
      </c>
      <c r="P47" s="96">
        <v>1862</v>
      </c>
      <c r="Q47" s="112">
        <v>8460563.3800000008</v>
      </c>
      <c r="R47" s="97">
        <v>0</v>
      </c>
      <c r="S47" s="112">
        <v>0</v>
      </c>
    </row>
    <row r="48" spans="1:19" ht="10.5" x14ac:dyDescent="0.2">
      <c r="A48" s="17">
        <v>5</v>
      </c>
      <c r="B48" s="97" t="s">
        <v>37</v>
      </c>
      <c r="C48" s="112">
        <f t="shared" si="2"/>
        <v>16261616.140000001</v>
      </c>
      <c r="D48" s="112">
        <v>1653455.98</v>
      </c>
      <c r="E48" s="112">
        <v>8135145.8099999996</v>
      </c>
      <c r="F48" s="112">
        <v>0</v>
      </c>
      <c r="G48" s="112">
        <v>0</v>
      </c>
      <c r="H48" s="112">
        <v>2052082.8</v>
      </c>
      <c r="I48" s="96">
        <v>0</v>
      </c>
      <c r="J48" s="97">
        <v>0</v>
      </c>
      <c r="K48" s="114">
        <v>0</v>
      </c>
      <c r="L48" s="115">
        <v>0</v>
      </c>
      <c r="M48" s="112">
        <v>0</v>
      </c>
      <c r="N48" s="120">
        <v>1419.5</v>
      </c>
      <c r="O48" s="112">
        <v>4420931.55</v>
      </c>
      <c r="P48" s="115">
        <v>0</v>
      </c>
      <c r="Q48" s="112">
        <v>0</v>
      </c>
      <c r="R48" s="97">
        <v>0</v>
      </c>
      <c r="S48" s="112">
        <v>0</v>
      </c>
    </row>
    <row r="49" spans="1:19" ht="10.5" x14ac:dyDescent="0.2">
      <c r="A49" s="27">
        <v>6</v>
      </c>
      <c r="B49" s="97" t="s">
        <v>38</v>
      </c>
      <c r="C49" s="112">
        <f t="shared" si="2"/>
        <v>13240644.65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96">
        <v>0</v>
      </c>
      <c r="J49" s="97">
        <v>0</v>
      </c>
      <c r="K49" s="114">
        <v>0</v>
      </c>
      <c r="L49" s="115">
        <v>0</v>
      </c>
      <c r="M49" s="112">
        <v>0</v>
      </c>
      <c r="N49" s="115">
        <v>0</v>
      </c>
      <c r="O49" s="112">
        <v>0</v>
      </c>
      <c r="P49" s="96">
        <v>2424.8000000000002</v>
      </c>
      <c r="Q49" s="112">
        <v>13240644.65</v>
      </c>
      <c r="R49" s="97">
        <v>0</v>
      </c>
      <c r="S49" s="112">
        <v>0</v>
      </c>
    </row>
    <row r="50" spans="1:19" ht="10.5" x14ac:dyDescent="0.2">
      <c r="A50" s="27">
        <v>7</v>
      </c>
      <c r="B50" s="97" t="s">
        <v>39</v>
      </c>
      <c r="C50" s="112">
        <f t="shared" si="2"/>
        <v>13240644.65</v>
      </c>
      <c r="D50" s="113">
        <v>0</v>
      </c>
      <c r="E50" s="112">
        <v>0</v>
      </c>
      <c r="F50" s="112">
        <v>0</v>
      </c>
      <c r="G50" s="112">
        <v>0</v>
      </c>
      <c r="H50" s="112">
        <v>0</v>
      </c>
      <c r="I50" s="96">
        <v>0</v>
      </c>
      <c r="J50" s="97">
        <v>0</v>
      </c>
      <c r="K50" s="114">
        <v>0</v>
      </c>
      <c r="L50" s="115">
        <v>0</v>
      </c>
      <c r="M50" s="112">
        <v>0</v>
      </c>
      <c r="N50" s="115">
        <v>0</v>
      </c>
      <c r="O50" s="112">
        <v>0</v>
      </c>
      <c r="P50" s="96">
        <v>2424.8000000000002</v>
      </c>
      <c r="Q50" s="112">
        <v>13240644.65</v>
      </c>
      <c r="R50" s="97">
        <v>0</v>
      </c>
      <c r="S50" s="112">
        <v>0</v>
      </c>
    </row>
    <row r="51" spans="1:19" ht="10.5" x14ac:dyDescent="0.2">
      <c r="A51" s="17">
        <v>8</v>
      </c>
      <c r="B51" s="97" t="s">
        <v>40</v>
      </c>
      <c r="C51" s="112">
        <f t="shared" si="2"/>
        <v>13240644.65</v>
      </c>
      <c r="D51" s="112">
        <v>0</v>
      </c>
      <c r="E51" s="112">
        <v>0</v>
      </c>
      <c r="F51" s="112">
        <v>0</v>
      </c>
      <c r="G51" s="112">
        <v>0</v>
      </c>
      <c r="H51" s="112">
        <v>0</v>
      </c>
      <c r="I51" s="96">
        <v>0</v>
      </c>
      <c r="J51" s="97">
        <v>0</v>
      </c>
      <c r="K51" s="114">
        <v>0</v>
      </c>
      <c r="L51" s="115">
        <v>0</v>
      </c>
      <c r="M51" s="112">
        <v>0</v>
      </c>
      <c r="N51" s="115">
        <v>0</v>
      </c>
      <c r="O51" s="112">
        <v>0</v>
      </c>
      <c r="P51" s="96">
        <v>2424.8000000000002</v>
      </c>
      <c r="Q51" s="112">
        <v>13240644.65</v>
      </c>
      <c r="R51" s="97">
        <v>0</v>
      </c>
      <c r="S51" s="112">
        <v>0</v>
      </c>
    </row>
    <row r="52" spans="1:19" ht="10.5" x14ac:dyDescent="0.2">
      <c r="A52" s="27">
        <v>9</v>
      </c>
      <c r="B52" s="97" t="s">
        <v>41</v>
      </c>
      <c r="C52" s="112">
        <f t="shared" si="2"/>
        <v>12114455.800000001</v>
      </c>
      <c r="D52" s="112">
        <v>3584914.65</v>
      </c>
      <c r="E52" s="112">
        <v>0</v>
      </c>
      <c r="F52" s="112">
        <v>0</v>
      </c>
      <c r="G52" s="112">
        <v>0</v>
      </c>
      <c r="H52" s="112">
        <v>3038474.19</v>
      </c>
      <c r="I52" s="96">
        <v>0</v>
      </c>
      <c r="J52" s="97">
        <v>0</v>
      </c>
      <c r="K52" s="114">
        <v>0</v>
      </c>
      <c r="L52" s="115">
        <v>0</v>
      </c>
      <c r="M52" s="112">
        <v>0</v>
      </c>
      <c r="N52" s="120">
        <v>1634.9</v>
      </c>
      <c r="O52" s="112">
        <v>5491066.96</v>
      </c>
      <c r="P52" s="115">
        <v>0</v>
      </c>
      <c r="Q52" s="112">
        <v>0</v>
      </c>
      <c r="R52" s="97">
        <v>0</v>
      </c>
      <c r="S52" s="112">
        <v>0</v>
      </c>
    </row>
    <row r="53" spans="1:19" ht="10.5" x14ac:dyDescent="0.2">
      <c r="A53" s="27">
        <v>10</v>
      </c>
      <c r="B53" s="97" t="s">
        <v>42</v>
      </c>
      <c r="C53" s="112">
        <f t="shared" si="2"/>
        <v>25899836.960000001</v>
      </c>
      <c r="D53" s="112">
        <v>0</v>
      </c>
      <c r="E53" s="112">
        <v>0</v>
      </c>
      <c r="F53" s="112">
        <v>0</v>
      </c>
      <c r="G53" s="112">
        <v>0</v>
      </c>
      <c r="H53" s="112">
        <v>2412268.7799999998</v>
      </c>
      <c r="I53" s="96">
        <v>0</v>
      </c>
      <c r="J53" s="97">
        <v>0</v>
      </c>
      <c r="K53" s="114">
        <v>0</v>
      </c>
      <c r="L53" s="115">
        <v>0</v>
      </c>
      <c r="M53" s="112">
        <v>0</v>
      </c>
      <c r="N53" s="120">
        <v>1223.8</v>
      </c>
      <c r="O53" s="112">
        <v>4359401.6500000004</v>
      </c>
      <c r="P53" s="117">
        <v>3503</v>
      </c>
      <c r="Q53" s="112">
        <v>19128166.530000001</v>
      </c>
      <c r="R53" s="97">
        <v>0</v>
      </c>
      <c r="S53" s="112">
        <v>0</v>
      </c>
    </row>
    <row r="54" spans="1:19" ht="10.5" x14ac:dyDescent="0.2">
      <c r="A54" s="17">
        <v>11</v>
      </c>
      <c r="B54" s="97" t="s">
        <v>43</v>
      </c>
      <c r="C54" s="112">
        <f t="shared" si="2"/>
        <v>4130598.19</v>
      </c>
      <c r="D54" s="112">
        <v>0</v>
      </c>
      <c r="E54" s="112">
        <v>0</v>
      </c>
      <c r="F54" s="112">
        <v>0</v>
      </c>
      <c r="G54" s="112">
        <v>0</v>
      </c>
      <c r="H54" s="112">
        <v>3038496.19</v>
      </c>
      <c r="I54" s="96">
        <v>0</v>
      </c>
      <c r="J54" s="97">
        <v>0</v>
      </c>
      <c r="K54" s="114">
        <v>0</v>
      </c>
      <c r="L54" s="115">
        <v>0</v>
      </c>
      <c r="M54" s="112">
        <v>0</v>
      </c>
      <c r="N54" s="115">
        <v>0</v>
      </c>
      <c r="O54" s="112">
        <v>0</v>
      </c>
      <c r="P54" s="96">
        <v>200</v>
      </c>
      <c r="Q54" s="112">
        <v>1092102</v>
      </c>
      <c r="R54" s="97">
        <v>0</v>
      </c>
      <c r="S54" s="112">
        <v>0</v>
      </c>
    </row>
    <row r="55" spans="1:19" ht="10.5" x14ac:dyDescent="0.2">
      <c r="A55" s="27">
        <v>12</v>
      </c>
      <c r="B55" s="97" t="s">
        <v>44</v>
      </c>
      <c r="C55" s="112">
        <f t="shared" si="2"/>
        <v>20961595.48</v>
      </c>
      <c r="D55" s="112">
        <v>1371537.16</v>
      </c>
      <c r="E55" s="112">
        <v>6748080.9199999999</v>
      </c>
      <c r="F55" s="112">
        <v>0</v>
      </c>
      <c r="G55" s="112">
        <v>0</v>
      </c>
      <c r="H55" s="112">
        <v>1702197</v>
      </c>
      <c r="I55" s="96">
        <v>0</v>
      </c>
      <c r="J55" s="97">
        <v>0</v>
      </c>
      <c r="K55" s="114">
        <v>0</v>
      </c>
      <c r="L55" s="115">
        <v>0</v>
      </c>
      <c r="M55" s="112">
        <v>0</v>
      </c>
      <c r="N55" s="115">
        <v>0</v>
      </c>
      <c r="O55" s="112">
        <v>0</v>
      </c>
      <c r="P55" s="96">
        <v>2380</v>
      </c>
      <c r="Q55" s="112">
        <v>11139780.4</v>
      </c>
      <c r="R55" s="97">
        <v>0</v>
      </c>
      <c r="S55" s="112">
        <v>0</v>
      </c>
    </row>
    <row r="56" spans="1:19" ht="10.5" x14ac:dyDescent="0.2">
      <c r="A56" s="27">
        <v>13</v>
      </c>
      <c r="B56" s="97" t="s">
        <v>45</v>
      </c>
      <c r="C56" s="112">
        <f t="shared" si="2"/>
        <v>21043993.969999999</v>
      </c>
      <c r="D56" s="112">
        <v>1383043.44</v>
      </c>
      <c r="E56" s="112">
        <v>6804692.8300000001</v>
      </c>
      <c r="F56" s="112">
        <v>0</v>
      </c>
      <c r="G56" s="112">
        <v>0</v>
      </c>
      <c r="H56" s="112">
        <v>1716477.3</v>
      </c>
      <c r="I56" s="96">
        <v>0</v>
      </c>
      <c r="J56" s="97">
        <v>0</v>
      </c>
      <c r="K56" s="114">
        <v>0</v>
      </c>
      <c r="L56" s="115">
        <v>0</v>
      </c>
      <c r="M56" s="112">
        <v>0</v>
      </c>
      <c r="N56" s="115">
        <v>0</v>
      </c>
      <c r="O56" s="112">
        <v>0</v>
      </c>
      <c r="P56" s="96">
        <v>2380</v>
      </c>
      <c r="Q56" s="112">
        <v>11139780.4</v>
      </c>
      <c r="R56" s="97">
        <v>0</v>
      </c>
      <c r="S56" s="112">
        <v>0</v>
      </c>
    </row>
    <row r="57" spans="1:19" ht="10.5" x14ac:dyDescent="0.2">
      <c r="A57" s="17">
        <v>14</v>
      </c>
      <c r="B57" s="97" t="s">
        <v>46</v>
      </c>
      <c r="C57" s="112">
        <f t="shared" si="2"/>
        <v>16094064.07</v>
      </c>
      <c r="D57" s="112">
        <v>1636419.55</v>
      </c>
      <c r="E57" s="112">
        <v>8051325.0800000001</v>
      </c>
      <c r="F57" s="112">
        <v>0</v>
      </c>
      <c r="G57" s="112">
        <v>0</v>
      </c>
      <c r="H57" s="112">
        <v>2030939.0999999999</v>
      </c>
      <c r="I57" s="96">
        <v>0</v>
      </c>
      <c r="J57" s="97">
        <v>0</v>
      </c>
      <c r="K57" s="114">
        <v>0</v>
      </c>
      <c r="L57" s="115">
        <v>0</v>
      </c>
      <c r="M57" s="112">
        <v>0</v>
      </c>
      <c r="N57" s="96">
        <v>1288.0999999999999</v>
      </c>
      <c r="O57" s="112">
        <v>4375380.34</v>
      </c>
      <c r="P57" s="115">
        <v>0</v>
      </c>
      <c r="Q57" s="112">
        <v>0</v>
      </c>
      <c r="R57" s="97">
        <v>0</v>
      </c>
      <c r="S57" s="112">
        <v>0</v>
      </c>
    </row>
    <row r="58" spans="1:19" ht="10.5" x14ac:dyDescent="0.2">
      <c r="A58" s="27">
        <v>15</v>
      </c>
      <c r="B58" s="97" t="s">
        <v>33</v>
      </c>
      <c r="C58" s="112">
        <f t="shared" si="2"/>
        <v>13907553.15</v>
      </c>
      <c r="D58" s="112">
        <v>1018469.66</v>
      </c>
      <c r="E58" s="112">
        <v>5010958.42</v>
      </c>
      <c r="F58" s="112">
        <v>0</v>
      </c>
      <c r="G58" s="112">
        <v>0</v>
      </c>
      <c r="H58" s="112">
        <v>1264009.5</v>
      </c>
      <c r="I58" s="96">
        <v>0</v>
      </c>
      <c r="J58" s="97">
        <v>0</v>
      </c>
      <c r="K58" s="114">
        <v>0</v>
      </c>
      <c r="L58" s="120">
        <v>923.3</v>
      </c>
      <c r="M58" s="112">
        <v>3890980.09</v>
      </c>
      <c r="N58" s="96">
        <v>773.4</v>
      </c>
      <c r="O58" s="112">
        <v>2723135.48</v>
      </c>
      <c r="P58" s="115">
        <v>0</v>
      </c>
      <c r="Q58" s="112">
        <v>0</v>
      </c>
      <c r="R58" s="97">
        <v>0</v>
      </c>
      <c r="S58" s="112">
        <v>0</v>
      </c>
    </row>
    <row r="59" spans="1:19" ht="10.5" x14ac:dyDescent="0.2">
      <c r="A59" s="27">
        <v>16</v>
      </c>
      <c r="B59" s="97" t="s">
        <v>47</v>
      </c>
      <c r="C59" s="112">
        <f t="shared" si="2"/>
        <v>7054971.6600000001</v>
      </c>
      <c r="D59" s="112">
        <v>985169.82</v>
      </c>
      <c r="E59" s="112">
        <v>4847120.34</v>
      </c>
      <c r="F59" s="112">
        <v>0</v>
      </c>
      <c r="G59" s="112">
        <v>0</v>
      </c>
      <c r="H59" s="112">
        <v>1222681.5</v>
      </c>
      <c r="I59" s="96">
        <v>0</v>
      </c>
      <c r="J59" s="97">
        <v>0</v>
      </c>
      <c r="K59" s="114">
        <v>0</v>
      </c>
      <c r="L59" s="115">
        <v>0</v>
      </c>
      <c r="M59" s="112">
        <v>0</v>
      </c>
      <c r="N59" s="115">
        <v>0</v>
      </c>
      <c r="O59" s="112">
        <v>0</v>
      </c>
      <c r="P59" s="115">
        <v>0</v>
      </c>
      <c r="Q59" s="112">
        <v>0</v>
      </c>
      <c r="R59" s="97">
        <v>0</v>
      </c>
      <c r="S59" s="112">
        <v>0</v>
      </c>
    </row>
    <row r="60" spans="1:19" ht="10.5" x14ac:dyDescent="0.2">
      <c r="A60" s="17">
        <v>17</v>
      </c>
      <c r="B60" s="97" t="s">
        <v>48</v>
      </c>
      <c r="C60" s="112">
        <f t="shared" si="2"/>
        <v>19794264.210000001</v>
      </c>
      <c r="D60" s="112">
        <v>1003752.32</v>
      </c>
      <c r="E60" s="112">
        <v>4938547.84</v>
      </c>
      <c r="F60" s="112">
        <v>0</v>
      </c>
      <c r="G60" s="112">
        <v>0</v>
      </c>
      <c r="H60" s="112">
        <v>1245744</v>
      </c>
      <c r="I60" s="96">
        <v>0</v>
      </c>
      <c r="J60" s="97">
        <v>0</v>
      </c>
      <c r="K60" s="114">
        <v>0</v>
      </c>
      <c r="L60" s="96">
        <v>923.3</v>
      </c>
      <c r="M60" s="112">
        <v>3890980.09</v>
      </c>
      <c r="N60" s="96">
        <v>0</v>
      </c>
      <c r="O60" s="112">
        <v>0</v>
      </c>
      <c r="P60" s="96">
        <v>1862</v>
      </c>
      <c r="Q60" s="112">
        <v>8715239.959999999</v>
      </c>
      <c r="R60" s="97">
        <v>0</v>
      </c>
      <c r="S60" s="112">
        <v>0</v>
      </c>
    </row>
    <row r="61" spans="1:19" ht="10.5" x14ac:dyDescent="0.2">
      <c r="A61" s="27">
        <v>18</v>
      </c>
      <c r="B61" s="97" t="s">
        <v>49</v>
      </c>
      <c r="C61" s="112">
        <f t="shared" si="2"/>
        <v>9582633.6500000004</v>
      </c>
      <c r="D61" s="112">
        <v>974347.37</v>
      </c>
      <c r="E61" s="112">
        <v>4793872.96</v>
      </c>
      <c r="F61" s="112">
        <v>0</v>
      </c>
      <c r="G61" s="112">
        <v>0</v>
      </c>
      <c r="H61" s="112">
        <v>1209249.8999999999</v>
      </c>
      <c r="I61" s="96">
        <v>0</v>
      </c>
      <c r="J61" s="97">
        <v>0</v>
      </c>
      <c r="K61" s="114">
        <v>0</v>
      </c>
      <c r="L61" s="115">
        <v>0</v>
      </c>
      <c r="M61" s="112">
        <v>0</v>
      </c>
      <c r="N61" s="96">
        <v>740.4</v>
      </c>
      <c r="O61" s="112">
        <v>2605163.42</v>
      </c>
      <c r="P61" s="115">
        <v>0</v>
      </c>
      <c r="Q61" s="112">
        <v>0</v>
      </c>
      <c r="R61" s="97">
        <v>0</v>
      </c>
      <c r="S61" s="112">
        <v>0</v>
      </c>
    </row>
    <row r="62" spans="1:19" ht="10.5" x14ac:dyDescent="0.2">
      <c r="A62" s="27">
        <v>19</v>
      </c>
      <c r="B62" s="97" t="s">
        <v>50</v>
      </c>
      <c r="C62" s="112">
        <f t="shared" si="2"/>
        <v>18251091.670000002</v>
      </c>
      <c r="D62" s="112">
        <v>968638.83</v>
      </c>
      <c r="E62" s="112">
        <v>4765786.4400000004</v>
      </c>
      <c r="F62" s="112">
        <v>0</v>
      </c>
      <c r="G62" s="112">
        <v>0</v>
      </c>
      <c r="H62" s="112">
        <v>1202165.1000000001</v>
      </c>
      <c r="I62" s="96">
        <v>0</v>
      </c>
      <c r="J62" s="97">
        <v>0</v>
      </c>
      <c r="K62" s="114">
        <v>0</v>
      </c>
      <c r="L62" s="115">
        <v>0</v>
      </c>
      <c r="M62" s="112">
        <v>0</v>
      </c>
      <c r="N62" s="115">
        <v>0</v>
      </c>
      <c r="O62" s="112">
        <v>2589900.1800000002</v>
      </c>
      <c r="P62" s="96">
        <v>1864</v>
      </c>
      <c r="Q62" s="112">
        <v>8724601.1199999992</v>
      </c>
      <c r="R62" s="97">
        <v>0</v>
      </c>
      <c r="S62" s="112">
        <v>0</v>
      </c>
    </row>
    <row r="63" spans="1:19" ht="10.5" x14ac:dyDescent="0.2">
      <c r="A63" s="17">
        <v>20</v>
      </c>
      <c r="B63" s="97" t="s">
        <v>51</v>
      </c>
      <c r="C63" s="112">
        <f t="shared" si="2"/>
        <v>9679714.4399999995</v>
      </c>
      <c r="D63" s="112">
        <v>984218.4</v>
      </c>
      <c r="E63" s="112">
        <v>4842439.25</v>
      </c>
      <c r="F63" s="112">
        <v>0</v>
      </c>
      <c r="G63" s="112">
        <v>0</v>
      </c>
      <c r="H63" s="112">
        <v>1221500.7</v>
      </c>
      <c r="I63" s="96">
        <v>0</v>
      </c>
      <c r="J63" s="97">
        <v>0</v>
      </c>
      <c r="K63" s="114">
        <v>0</v>
      </c>
      <c r="L63" s="115">
        <v>0</v>
      </c>
      <c r="M63" s="112">
        <v>0</v>
      </c>
      <c r="N63" s="96">
        <v>749.9</v>
      </c>
      <c r="O63" s="112">
        <v>2631556.0890000002</v>
      </c>
      <c r="P63" s="115">
        <v>0</v>
      </c>
      <c r="Q63" s="112">
        <v>0</v>
      </c>
      <c r="R63" s="97">
        <v>0</v>
      </c>
      <c r="S63" s="112">
        <v>0</v>
      </c>
    </row>
    <row r="64" spans="1:19" ht="10.5" x14ac:dyDescent="0.2">
      <c r="A64" s="27">
        <v>21</v>
      </c>
      <c r="B64" s="97" t="s">
        <v>114</v>
      </c>
      <c r="C64" s="112">
        <f t="shared" si="2"/>
        <v>14884214.630000001</v>
      </c>
      <c r="D64" s="112">
        <v>1187429.6000000001</v>
      </c>
      <c r="E64" s="112">
        <v>5891507.7599999998</v>
      </c>
      <c r="F64" s="112">
        <v>0</v>
      </c>
      <c r="G64" s="112">
        <v>0</v>
      </c>
      <c r="H64" s="112">
        <v>1241316</v>
      </c>
      <c r="I64" s="96">
        <v>0</v>
      </c>
      <c r="J64" s="97">
        <v>0</v>
      </c>
      <c r="K64" s="114">
        <v>0</v>
      </c>
      <c r="L64" s="119">
        <v>923</v>
      </c>
      <c r="M64" s="112">
        <v>3889715.83</v>
      </c>
      <c r="N64" s="114">
        <v>687.4</v>
      </c>
      <c r="O64" s="112">
        <v>2674245.44</v>
      </c>
      <c r="P64" s="96">
        <v>0</v>
      </c>
      <c r="Q64" s="112">
        <v>0</v>
      </c>
      <c r="R64" s="97">
        <v>0</v>
      </c>
      <c r="S64" s="112">
        <v>0</v>
      </c>
    </row>
    <row r="65" spans="1:19" ht="10.5" x14ac:dyDescent="0.2">
      <c r="A65" s="27">
        <v>22</v>
      </c>
      <c r="B65" s="97" t="s">
        <v>54</v>
      </c>
      <c r="C65" s="112">
        <f t="shared" si="2"/>
        <v>3906889.94</v>
      </c>
      <c r="D65" s="112">
        <v>0</v>
      </c>
      <c r="E65" s="112">
        <v>0</v>
      </c>
      <c r="F65" s="112">
        <v>0</v>
      </c>
      <c r="G65" s="112">
        <v>0</v>
      </c>
      <c r="H65" s="112">
        <v>1238566.95</v>
      </c>
      <c r="I65" s="96">
        <v>0</v>
      </c>
      <c r="J65" s="97">
        <v>0</v>
      </c>
      <c r="K65" s="114">
        <v>0</v>
      </c>
      <c r="L65" s="115">
        <v>0</v>
      </c>
      <c r="M65" s="112">
        <v>0</v>
      </c>
      <c r="N65" s="120">
        <v>749.9</v>
      </c>
      <c r="O65" s="112">
        <v>2668322.9900000002</v>
      </c>
      <c r="P65" s="115">
        <v>0</v>
      </c>
      <c r="Q65" s="112">
        <v>0</v>
      </c>
      <c r="R65" s="97">
        <v>0</v>
      </c>
      <c r="S65" s="112">
        <v>0</v>
      </c>
    </row>
    <row r="66" spans="1:19" ht="10.5" x14ac:dyDescent="0.2">
      <c r="A66" s="17">
        <v>23</v>
      </c>
      <c r="B66" s="97" t="s">
        <v>57</v>
      </c>
      <c r="C66" s="112">
        <f t="shared" si="2"/>
        <v>23087036.280000001</v>
      </c>
      <c r="D66" s="112">
        <v>0</v>
      </c>
      <c r="E66" s="112">
        <v>0</v>
      </c>
      <c r="F66" s="112">
        <v>0</v>
      </c>
      <c r="G66" s="112">
        <v>0</v>
      </c>
      <c r="H66" s="112">
        <v>0</v>
      </c>
      <c r="I66" s="96">
        <v>0</v>
      </c>
      <c r="J66" s="97">
        <v>0</v>
      </c>
      <c r="K66" s="114">
        <v>0</v>
      </c>
      <c r="L66" s="115">
        <v>0</v>
      </c>
      <c r="M66" s="112">
        <v>0</v>
      </c>
      <c r="N66" s="120">
        <v>0</v>
      </c>
      <c r="O66" s="112">
        <v>0</v>
      </c>
      <c r="P66" s="96">
        <v>4228</v>
      </c>
      <c r="Q66" s="112">
        <v>23087036.280000001</v>
      </c>
      <c r="R66" s="97">
        <v>0</v>
      </c>
      <c r="S66" s="112">
        <v>0</v>
      </c>
    </row>
    <row r="67" spans="1:19" ht="10.5" x14ac:dyDescent="0.2">
      <c r="A67" s="27">
        <v>24</v>
      </c>
      <c r="B67" s="97" t="s">
        <v>59</v>
      </c>
      <c r="C67" s="112">
        <f t="shared" si="2"/>
        <v>7339837.71</v>
      </c>
      <c r="D67" s="112">
        <v>854081.43</v>
      </c>
      <c r="E67" s="112">
        <v>4202154.18</v>
      </c>
      <c r="F67" s="112">
        <v>0</v>
      </c>
      <c r="G67" s="112">
        <v>0</v>
      </c>
      <c r="H67" s="112">
        <v>0</v>
      </c>
      <c r="I67" s="96">
        <v>0</v>
      </c>
      <c r="J67" s="97">
        <v>0</v>
      </c>
      <c r="K67" s="114">
        <v>0</v>
      </c>
      <c r="L67" s="115">
        <v>0</v>
      </c>
      <c r="M67" s="112">
        <v>0</v>
      </c>
      <c r="N67" s="96">
        <v>750.3</v>
      </c>
      <c r="O67" s="112">
        <v>2283602.1</v>
      </c>
      <c r="P67" s="115">
        <v>0</v>
      </c>
      <c r="Q67" s="112">
        <v>0</v>
      </c>
      <c r="R67" s="97">
        <v>0</v>
      </c>
      <c r="S67" s="112">
        <v>0</v>
      </c>
    </row>
    <row r="68" spans="1:19" ht="10.5" x14ac:dyDescent="0.2">
      <c r="A68" s="27">
        <v>25</v>
      </c>
      <c r="B68" s="97" t="s">
        <v>62</v>
      </c>
      <c r="C68" s="112">
        <f t="shared" si="2"/>
        <v>3651154.21</v>
      </c>
      <c r="D68" s="112">
        <v>742883.75</v>
      </c>
      <c r="E68" s="112">
        <v>0</v>
      </c>
      <c r="F68" s="112">
        <v>0</v>
      </c>
      <c r="G68" s="112">
        <v>0</v>
      </c>
      <c r="H68" s="112">
        <v>921983.4</v>
      </c>
      <c r="I68" s="96">
        <v>0</v>
      </c>
      <c r="J68" s="97">
        <v>0</v>
      </c>
      <c r="K68" s="114">
        <v>0</v>
      </c>
      <c r="L68" s="115">
        <v>0</v>
      </c>
      <c r="M68" s="112">
        <v>0</v>
      </c>
      <c r="N68" s="120">
        <v>703.1</v>
      </c>
      <c r="O68" s="112">
        <v>1986287.06</v>
      </c>
      <c r="P68" s="115">
        <v>0</v>
      </c>
      <c r="Q68" s="112">
        <v>0</v>
      </c>
      <c r="R68" s="97">
        <v>0</v>
      </c>
      <c r="S68" s="112">
        <v>0</v>
      </c>
    </row>
    <row r="69" spans="1:19" ht="10.5" x14ac:dyDescent="0.2">
      <c r="A69" s="17">
        <v>26</v>
      </c>
      <c r="B69" s="97" t="s">
        <v>63</v>
      </c>
      <c r="C69" s="112">
        <f t="shared" si="2"/>
        <v>24455718.440000001</v>
      </c>
      <c r="D69" s="112">
        <v>2015083.06</v>
      </c>
      <c r="E69" s="112">
        <v>0</v>
      </c>
      <c r="F69" s="112">
        <v>0</v>
      </c>
      <c r="G69" s="112">
        <v>0</v>
      </c>
      <c r="H69" s="112">
        <v>2553847.38</v>
      </c>
      <c r="I69" s="96">
        <v>0</v>
      </c>
      <c r="J69" s="97">
        <v>0</v>
      </c>
      <c r="K69" s="114">
        <v>0</v>
      </c>
      <c r="L69" s="115">
        <v>0</v>
      </c>
      <c r="M69" s="112">
        <v>0</v>
      </c>
      <c r="N69" s="96">
        <v>0</v>
      </c>
      <c r="O69" s="112">
        <v>0</v>
      </c>
      <c r="P69" s="117">
        <v>4102</v>
      </c>
      <c r="Q69" s="112">
        <v>19886788</v>
      </c>
      <c r="R69" s="97">
        <v>0</v>
      </c>
      <c r="S69" s="112">
        <v>0</v>
      </c>
    </row>
    <row r="70" spans="1:19" ht="10.5" x14ac:dyDescent="0.2">
      <c r="A70" s="27">
        <v>27</v>
      </c>
      <c r="B70" s="97" t="s">
        <v>66</v>
      </c>
      <c r="C70" s="112">
        <f t="shared" si="2"/>
        <v>13801007.59</v>
      </c>
      <c r="D70" s="112">
        <v>958916.46399999992</v>
      </c>
      <c r="E70" s="112">
        <v>4717951.57</v>
      </c>
      <c r="F70" s="112">
        <v>0</v>
      </c>
      <c r="G70" s="112">
        <v>0</v>
      </c>
      <c r="H70" s="112">
        <v>1190098.8</v>
      </c>
      <c r="I70" s="96">
        <v>0</v>
      </c>
      <c r="J70" s="97">
        <v>0</v>
      </c>
      <c r="K70" s="114">
        <v>0</v>
      </c>
      <c r="L70" s="114">
        <v>1037</v>
      </c>
      <c r="M70" s="112">
        <v>4370135.7700000005</v>
      </c>
      <c r="N70" s="117">
        <v>793.1</v>
      </c>
      <c r="O70" s="112">
        <v>2563904.9900000002</v>
      </c>
      <c r="P70" s="115">
        <v>0</v>
      </c>
      <c r="Q70" s="112">
        <v>0</v>
      </c>
      <c r="R70" s="97">
        <v>0</v>
      </c>
      <c r="S70" s="112">
        <v>0</v>
      </c>
    </row>
    <row r="71" spans="1:19" ht="10.5" x14ac:dyDescent="0.2">
      <c r="A71" s="27">
        <v>28</v>
      </c>
      <c r="B71" s="97" t="s">
        <v>67</v>
      </c>
      <c r="C71" s="112">
        <f t="shared" si="2"/>
        <v>10019403.720000001</v>
      </c>
      <c r="D71" s="112">
        <v>0</v>
      </c>
      <c r="E71" s="112">
        <v>0</v>
      </c>
      <c r="F71" s="112">
        <v>0</v>
      </c>
      <c r="G71" s="112">
        <v>0</v>
      </c>
      <c r="H71" s="112">
        <v>785527.20000000007</v>
      </c>
      <c r="I71" s="96">
        <v>0</v>
      </c>
      <c r="J71" s="97">
        <v>0</v>
      </c>
      <c r="K71" s="114">
        <v>0</v>
      </c>
      <c r="L71" s="115">
        <v>0</v>
      </c>
      <c r="M71" s="112">
        <v>0</v>
      </c>
      <c r="N71" s="115">
        <v>0</v>
      </c>
      <c r="O71" s="112">
        <v>0</v>
      </c>
      <c r="P71" s="96">
        <v>2222</v>
      </c>
      <c r="Q71" s="112">
        <v>9233876.5199999996</v>
      </c>
      <c r="R71" s="97">
        <v>0</v>
      </c>
      <c r="S71" s="112">
        <v>0</v>
      </c>
    </row>
    <row r="72" spans="1:19" ht="10.5" x14ac:dyDescent="0.2">
      <c r="A72" s="17">
        <v>29</v>
      </c>
      <c r="B72" s="97" t="s">
        <v>68</v>
      </c>
      <c r="C72" s="112">
        <f t="shared" si="2"/>
        <v>10023019.92</v>
      </c>
      <c r="D72" s="112">
        <v>0</v>
      </c>
      <c r="E72" s="112">
        <v>0</v>
      </c>
      <c r="F72" s="112">
        <v>0</v>
      </c>
      <c r="G72" s="112">
        <v>0</v>
      </c>
      <c r="H72" s="112">
        <v>789143.4</v>
      </c>
      <c r="I72" s="96">
        <v>0</v>
      </c>
      <c r="J72" s="97">
        <v>0</v>
      </c>
      <c r="K72" s="114">
        <v>0</v>
      </c>
      <c r="L72" s="115">
        <v>0</v>
      </c>
      <c r="M72" s="112">
        <v>0</v>
      </c>
      <c r="N72" s="120">
        <v>0</v>
      </c>
      <c r="O72" s="112">
        <v>0</v>
      </c>
      <c r="P72" s="96">
        <v>2222</v>
      </c>
      <c r="Q72" s="112">
        <v>9233876.5199999996</v>
      </c>
      <c r="R72" s="97">
        <v>0</v>
      </c>
      <c r="S72" s="112">
        <v>0</v>
      </c>
    </row>
    <row r="73" spans="1:19" ht="10.5" x14ac:dyDescent="0.2">
      <c r="A73" s="27">
        <v>30</v>
      </c>
      <c r="B73" s="97" t="s">
        <v>115</v>
      </c>
      <c r="C73" s="112">
        <f t="shared" si="2"/>
        <v>16406170.960000001</v>
      </c>
      <c r="D73" s="112">
        <v>0</v>
      </c>
      <c r="E73" s="112">
        <v>0</v>
      </c>
      <c r="F73" s="112">
        <v>0</v>
      </c>
      <c r="G73" s="112">
        <v>0</v>
      </c>
      <c r="H73" s="112">
        <v>0</v>
      </c>
      <c r="I73" s="96">
        <v>0</v>
      </c>
      <c r="J73" s="97">
        <v>0</v>
      </c>
      <c r="K73" s="114">
        <v>0</v>
      </c>
      <c r="L73" s="96">
        <v>923.3</v>
      </c>
      <c r="M73" s="112">
        <v>3939287.36</v>
      </c>
      <c r="N73" s="96">
        <v>0</v>
      </c>
      <c r="O73" s="112">
        <v>0</v>
      </c>
      <c r="P73" s="96">
        <v>2424.8000000000002</v>
      </c>
      <c r="Q73" s="112">
        <v>12466883.6</v>
      </c>
      <c r="R73" s="97">
        <v>0</v>
      </c>
      <c r="S73" s="112">
        <v>0</v>
      </c>
    </row>
    <row r="74" spans="1:19" ht="10.5" x14ac:dyDescent="0.2">
      <c r="A74" s="27">
        <v>31</v>
      </c>
      <c r="B74" s="97" t="s">
        <v>116</v>
      </c>
      <c r="C74" s="112">
        <f t="shared" si="2"/>
        <v>31292721.969999999</v>
      </c>
      <c r="D74" s="112">
        <v>0</v>
      </c>
      <c r="E74" s="112">
        <v>12034858.210000001</v>
      </c>
      <c r="F74" s="112">
        <v>5785431</v>
      </c>
      <c r="G74" s="112">
        <v>4082467.66</v>
      </c>
      <c r="H74" s="112">
        <v>0</v>
      </c>
      <c r="I74" s="96">
        <v>0</v>
      </c>
      <c r="J74" s="97">
        <v>0</v>
      </c>
      <c r="K74" s="114">
        <v>0</v>
      </c>
      <c r="L74" s="96">
        <v>1838.7</v>
      </c>
      <c r="M74" s="112">
        <v>9389965.0999999996</v>
      </c>
      <c r="N74" s="96">
        <v>0</v>
      </c>
      <c r="O74" s="112">
        <v>0</v>
      </c>
      <c r="P74" s="115">
        <v>0</v>
      </c>
      <c r="Q74" s="112">
        <v>0</v>
      </c>
      <c r="R74" s="97">
        <v>0</v>
      </c>
      <c r="S74" s="112">
        <v>0</v>
      </c>
    </row>
    <row r="75" spans="1:19" ht="10.5" x14ac:dyDescent="0.2">
      <c r="A75" s="17">
        <v>32</v>
      </c>
      <c r="B75" s="97" t="s">
        <v>117</v>
      </c>
      <c r="C75" s="112">
        <f t="shared" si="2"/>
        <v>8939699.9499999993</v>
      </c>
      <c r="D75" s="112">
        <v>0</v>
      </c>
      <c r="E75" s="112">
        <v>0</v>
      </c>
      <c r="F75" s="112">
        <v>0</v>
      </c>
      <c r="G75" s="112">
        <v>0</v>
      </c>
      <c r="H75" s="112">
        <v>1504907.68</v>
      </c>
      <c r="I75" s="96">
        <v>0</v>
      </c>
      <c r="J75" s="97">
        <v>0</v>
      </c>
      <c r="K75" s="114">
        <v>0</v>
      </c>
      <c r="L75" s="96">
        <v>923.3</v>
      </c>
      <c r="M75" s="112">
        <v>4715154.6100000003</v>
      </c>
      <c r="N75" s="120">
        <v>807.3</v>
      </c>
      <c r="O75" s="112">
        <v>2719637.66</v>
      </c>
      <c r="P75" s="115">
        <v>0</v>
      </c>
      <c r="Q75" s="112">
        <v>0</v>
      </c>
      <c r="R75" s="97">
        <v>0</v>
      </c>
      <c r="S75" s="112">
        <v>0</v>
      </c>
    </row>
    <row r="76" spans="1:19" ht="10.5" x14ac:dyDescent="0.2">
      <c r="A76" s="27">
        <v>33</v>
      </c>
      <c r="B76" s="97" t="s">
        <v>118</v>
      </c>
      <c r="C76" s="112">
        <f t="shared" si="2"/>
        <v>14255885.619999999</v>
      </c>
      <c r="D76" s="112">
        <v>0</v>
      </c>
      <c r="E76" s="112">
        <v>5193667.1399999997</v>
      </c>
      <c r="F76" s="113">
        <v>3167844.4</v>
      </c>
      <c r="G76" s="112">
        <v>1761850.5</v>
      </c>
      <c r="H76" s="112">
        <v>1310097.6000000001</v>
      </c>
      <c r="I76" s="96">
        <v>0</v>
      </c>
      <c r="J76" s="97">
        <v>0</v>
      </c>
      <c r="K76" s="114">
        <v>0</v>
      </c>
      <c r="L76" s="115">
        <v>0</v>
      </c>
      <c r="M76" s="112">
        <v>0</v>
      </c>
      <c r="N76" s="116">
        <v>792</v>
      </c>
      <c r="O76" s="112">
        <v>2822425.98</v>
      </c>
      <c r="P76" s="115">
        <v>0</v>
      </c>
      <c r="Q76" s="112">
        <v>0</v>
      </c>
      <c r="R76" s="97">
        <v>0</v>
      </c>
      <c r="S76" s="112">
        <v>0</v>
      </c>
    </row>
    <row r="77" spans="1:19" ht="10.5" x14ac:dyDescent="0.2">
      <c r="A77" s="27">
        <v>34</v>
      </c>
      <c r="B77" s="97" t="s">
        <v>119</v>
      </c>
      <c r="C77" s="112">
        <f t="shared" si="2"/>
        <v>12927191.939999999</v>
      </c>
      <c r="D77" s="112">
        <v>0</v>
      </c>
      <c r="E77" s="112">
        <v>5186206.6500000004</v>
      </c>
      <c r="F77" s="113">
        <v>3163293.93</v>
      </c>
      <c r="G77" s="112">
        <v>1759319.67</v>
      </c>
      <c r="H77" s="112">
        <v>0</v>
      </c>
      <c r="I77" s="96">
        <v>0</v>
      </c>
      <c r="J77" s="97">
        <v>0</v>
      </c>
      <c r="K77" s="114">
        <v>0</v>
      </c>
      <c r="L77" s="115">
        <v>0</v>
      </c>
      <c r="M77" s="112">
        <v>0</v>
      </c>
      <c r="N77" s="96">
        <v>793.1</v>
      </c>
      <c r="O77" s="112">
        <v>2818371.69</v>
      </c>
      <c r="P77" s="115">
        <v>0</v>
      </c>
      <c r="Q77" s="112">
        <v>0</v>
      </c>
      <c r="R77" s="97">
        <v>0</v>
      </c>
      <c r="S77" s="112">
        <v>0</v>
      </c>
    </row>
    <row r="78" spans="1:19" ht="10.5" x14ac:dyDescent="0.2">
      <c r="A78" s="17">
        <v>35</v>
      </c>
      <c r="B78" s="97" t="s">
        <v>120</v>
      </c>
      <c r="C78" s="112">
        <f t="shared" si="2"/>
        <v>20532893.129999999</v>
      </c>
      <c r="D78" s="112">
        <v>0</v>
      </c>
      <c r="E78" s="112">
        <v>12042126.27</v>
      </c>
      <c r="F78" s="112">
        <v>0</v>
      </c>
      <c r="G78" s="112">
        <v>0</v>
      </c>
      <c r="H78" s="112">
        <v>3024661.65</v>
      </c>
      <c r="I78" s="96">
        <v>0</v>
      </c>
      <c r="J78" s="97">
        <v>0</v>
      </c>
      <c r="K78" s="114">
        <v>0</v>
      </c>
      <c r="L78" s="115">
        <v>0</v>
      </c>
      <c r="M78" s="112">
        <v>0</v>
      </c>
      <c r="N78" s="116">
        <v>1562</v>
      </c>
      <c r="O78" s="112">
        <v>5466105.21</v>
      </c>
      <c r="P78" s="115">
        <v>0</v>
      </c>
      <c r="Q78" s="112">
        <v>0</v>
      </c>
      <c r="R78" s="97">
        <v>0</v>
      </c>
      <c r="S78" s="112">
        <v>0</v>
      </c>
    </row>
    <row r="79" spans="1:19" ht="10.5" x14ac:dyDescent="0.2">
      <c r="A79" s="27">
        <v>36</v>
      </c>
      <c r="B79" s="97" t="s">
        <v>121</v>
      </c>
      <c r="C79" s="112">
        <f t="shared" si="2"/>
        <v>2636922.0699999998</v>
      </c>
      <c r="D79" s="112">
        <v>0</v>
      </c>
      <c r="E79" s="112">
        <v>0</v>
      </c>
      <c r="F79" s="112">
        <v>0</v>
      </c>
      <c r="G79" s="112">
        <v>0</v>
      </c>
      <c r="H79" s="112">
        <v>0</v>
      </c>
      <c r="I79" s="96">
        <v>0</v>
      </c>
      <c r="J79" s="97">
        <v>0</v>
      </c>
      <c r="K79" s="114">
        <v>0</v>
      </c>
      <c r="L79" s="115">
        <v>0</v>
      </c>
      <c r="M79" s="112">
        <v>0</v>
      </c>
      <c r="N79" s="116">
        <v>744</v>
      </c>
      <c r="O79" s="112">
        <v>2636922.0699999998</v>
      </c>
      <c r="P79" s="115">
        <v>0</v>
      </c>
      <c r="Q79" s="112">
        <v>0</v>
      </c>
      <c r="R79" s="97">
        <v>0</v>
      </c>
      <c r="S79" s="112">
        <v>0</v>
      </c>
    </row>
    <row r="80" spans="1:19" ht="10.5" x14ac:dyDescent="0.2">
      <c r="A80" s="27">
        <v>37</v>
      </c>
      <c r="B80" s="97" t="s">
        <v>122</v>
      </c>
      <c r="C80" s="112">
        <f t="shared" si="2"/>
        <v>12061801</v>
      </c>
      <c r="D80" s="112">
        <v>0</v>
      </c>
      <c r="E80" s="112">
        <v>5871805.1900000004</v>
      </c>
      <c r="F80" s="112">
        <v>0</v>
      </c>
      <c r="G80" s="112">
        <v>0</v>
      </c>
      <c r="H80" s="112">
        <v>1474841.2</v>
      </c>
      <c r="I80" s="96">
        <v>0</v>
      </c>
      <c r="J80" s="97">
        <v>0</v>
      </c>
      <c r="K80" s="114">
        <v>0</v>
      </c>
      <c r="L80" s="96">
        <v>923.3</v>
      </c>
      <c r="M80" s="112">
        <v>4715154.6100000003</v>
      </c>
      <c r="N80" s="120">
        <v>0</v>
      </c>
      <c r="O80" s="112">
        <v>0</v>
      </c>
      <c r="P80" s="96">
        <v>0</v>
      </c>
      <c r="Q80" s="112">
        <v>0</v>
      </c>
      <c r="R80" s="97">
        <v>0</v>
      </c>
      <c r="S80" s="112">
        <v>0</v>
      </c>
    </row>
    <row r="81" spans="1:19" ht="10.5" x14ac:dyDescent="0.2">
      <c r="A81" s="17">
        <v>38</v>
      </c>
      <c r="B81" s="97" t="s">
        <v>69</v>
      </c>
      <c r="C81" s="112">
        <f t="shared" si="2"/>
        <v>1965783.6</v>
      </c>
      <c r="D81" s="112">
        <v>0</v>
      </c>
      <c r="E81" s="112">
        <v>0</v>
      </c>
      <c r="F81" s="112">
        <v>0</v>
      </c>
      <c r="G81" s="112">
        <v>0</v>
      </c>
      <c r="H81" s="112">
        <v>0</v>
      </c>
      <c r="I81" s="96">
        <v>0</v>
      </c>
      <c r="J81" s="97">
        <v>0</v>
      </c>
      <c r="K81" s="114">
        <v>0</v>
      </c>
      <c r="L81" s="120">
        <v>0</v>
      </c>
      <c r="M81" s="112">
        <v>0</v>
      </c>
      <c r="N81" s="115">
        <v>0</v>
      </c>
      <c r="O81" s="112">
        <v>0</v>
      </c>
      <c r="P81" s="114">
        <v>360</v>
      </c>
      <c r="Q81" s="112">
        <v>1965783.6</v>
      </c>
      <c r="R81" s="97">
        <v>0</v>
      </c>
      <c r="S81" s="112">
        <v>0</v>
      </c>
    </row>
    <row r="82" spans="1:19" ht="21" x14ac:dyDescent="0.2">
      <c r="A82" s="27">
        <v>39</v>
      </c>
      <c r="B82" s="97" t="s">
        <v>71</v>
      </c>
      <c r="C82" s="112">
        <f t="shared" si="2"/>
        <v>18782752.199999999</v>
      </c>
      <c r="D82" s="112">
        <v>0</v>
      </c>
      <c r="E82" s="112">
        <v>0</v>
      </c>
      <c r="F82" s="112">
        <v>0</v>
      </c>
      <c r="G82" s="112">
        <v>0</v>
      </c>
      <c r="H82" s="112">
        <v>2079052.11</v>
      </c>
      <c r="I82" s="96">
        <v>0</v>
      </c>
      <c r="J82" s="97">
        <v>0</v>
      </c>
      <c r="K82" s="114">
        <v>0</v>
      </c>
      <c r="L82" s="115">
        <v>0</v>
      </c>
      <c r="M82" s="112">
        <v>0</v>
      </c>
      <c r="N82" s="96">
        <v>0</v>
      </c>
      <c r="O82" s="112">
        <v>0</v>
      </c>
      <c r="P82" s="96">
        <v>3059</v>
      </c>
      <c r="Q82" s="112">
        <v>16703700.09</v>
      </c>
      <c r="R82" s="97">
        <v>0</v>
      </c>
      <c r="S82" s="112">
        <v>0</v>
      </c>
    </row>
    <row r="83" spans="1:19" ht="21" x14ac:dyDescent="0.2">
      <c r="A83" s="27">
        <v>40</v>
      </c>
      <c r="B83" s="97" t="s">
        <v>72</v>
      </c>
      <c r="C83" s="112">
        <f t="shared" si="2"/>
        <v>12052147.16</v>
      </c>
      <c r="D83" s="112">
        <v>0</v>
      </c>
      <c r="E83" s="112">
        <v>8289442.4900000002</v>
      </c>
      <c r="F83" s="112">
        <v>0</v>
      </c>
      <c r="G83" s="112">
        <v>0</v>
      </c>
      <c r="H83" s="112">
        <v>0</v>
      </c>
      <c r="I83" s="96">
        <v>0</v>
      </c>
      <c r="J83" s="97">
        <v>0</v>
      </c>
      <c r="K83" s="114">
        <v>0</v>
      </c>
      <c r="L83" s="115">
        <v>0</v>
      </c>
      <c r="M83" s="112">
        <v>0</v>
      </c>
      <c r="N83" s="96">
        <v>1039.8</v>
      </c>
      <c r="O83" s="112">
        <v>3762704.67</v>
      </c>
      <c r="P83" s="115">
        <v>0</v>
      </c>
      <c r="Q83" s="112">
        <v>0</v>
      </c>
      <c r="R83" s="97">
        <v>0</v>
      </c>
      <c r="S83" s="112">
        <v>0</v>
      </c>
    </row>
    <row r="84" spans="1:19" ht="21" x14ac:dyDescent="0.2">
      <c r="A84" s="17">
        <v>41</v>
      </c>
      <c r="B84" s="97" t="s">
        <v>73</v>
      </c>
      <c r="C84" s="112">
        <f t="shared" si="2"/>
        <v>10126767.529999999</v>
      </c>
      <c r="D84" s="112">
        <v>0</v>
      </c>
      <c r="E84" s="112">
        <v>5939144.21</v>
      </c>
      <c r="F84" s="112">
        <v>0</v>
      </c>
      <c r="G84" s="112">
        <v>0</v>
      </c>
      <c r="H84" s="112">
        <v>1491754.97</v>
      </c>
      <c r="I84" s="96">
        <v>0</v>
      </c>
      <c r="J84" s="97">
        <v>0</v>
      </c>
      <c r="K84" s="114">
        <v>0</v>
      </c>
      <c r="L84" s="115">
        <v>0</v>
      </c>
      <c r="M84" s="112">
        <v>0</v>
      </c>
      <c r="N84" s="96">
        <v>935.6</v>
      </c>
      <c r="O84" s="112">
        <v>2695868.35</v>
      </c>
      <c r="P84" s="115">
        <v>0</v>
      </c>
      <c r="Q84" s="112">
        <v>0</v>
      </c>
      <c r="R84" s="97">
        <v>0</v>
      </c>
      <c r="S84" s="112">
        <v>0</v>
      </c>
    </row>
    <row r="85" spans="1:19" ht="15" customHeight="1" x14ac:dyDescent="0.2">
      <c r="A85" s="137" t="s">
        <v>100</v>
      </c>
      <c r="B85" s="138"/>
      <c r="C85" s="33">
        <f t="shared" si="2"/>
        <v>580630311.91999996</v>
      </c>
      <c r="D85" s="33">
        <f t="shared" ref="D85:S85" si="3">ROUND(SUM(D44:D84),2)</f>
        <v>23980149.550000001</v>
      </c>
      <c r="E85" s="33">
        <f t="shared" si="3"/>
        <v>141383379.75</v>
      </c>
      <c r="F85" s="33">
        <f t="shared" si="3"/>
        <v>15242477.98</v>
      </c>
      <c r="G85" s="33">
        <f t="shared" si="3"/>
        <v>9342165.0500000007</v>
      </c>
      <c r="H85" s="37">
        <f t="shared" si="3"/>
        <v>47529123.600000001</v>
      </c>
      <c r="I85" s="38">
        <f t="shared" si="3"/>
        <v>0</v>
      </c>
      <c r="J85" s="102">
        <f t="shared" si="3"/>
        <v>0</v>
      </c>
      <c r="K85" s="44">
        <f t="shared" si="3"/>
        <v>0</v>
      </c>
      <c r="L85" s="39">
        <f t="shared" si="3"/>
        <v>10097.6</v>
      </c>
      <c r="M85" s="33">
        <f t="shared" si="3"/>
        <v>45891360.359999999</v>
      </c>
      <c r="N85" s="40">
        <f t="shared" si="3"/>
        <v>19423.099999999999</v>
      </c>
      <c r="O85" s="33">
        <f t="shared" si="3"/>
        <v>68727988.569999993</v>
      </c>
      <c r="P85" s="41">
        <f t="shared" si="3"/>
        <v>47004.78</v>
      </c>
      <c r="Q85" s="33">
        <f t="shared" si="3"/>
        <v>228533667.06</v>
      </c>
      <c r="R85" s="102">
        <f t="shared" si="3"/>
        <v>0</v>
      </c>
      <c r="S85" s="33">
        <f t="shared" si="3"/>
        <v>0</v>
      </c>
    </row>
    <row r="86" spans="1:19" ht="15" customHeight="1" x14ac:dyDescent="0.2">
      <c r="A86" s="85"/>
      <c r="B86" s="104"/>
      <c r="C86" s="105"/>
      <c r="D86" s="105"/>
      <c r="E86" s="105"/>
      <c r="F86" s="105"/>
      <c r="G86" s="105"/>
      <c r="H86" s="105"/>
      <c r="I86" s="39"/>
      <c r="J86" s="107"/>
      <c r="K86" s="108"/>
      <c r="L86" s="39"/>
      <c r="M86" s="105"/>
      <c r="N86" s="39"/>
      <c r="O86" s="105"/>
      <c r="P86" s="39"/>
      <c r="Q86" s="105"/>
      <c r="R86" s="107"/>
      <c r="S86" s="109"/>
    </row>
    <row r="87" spans="1:19" s="6" customFormat="1" ht="12.75" customHeight="1" x14ac:dyDescent="0.2">
      <c r="A87" s="154" t="s">
        <v>74</v>
      </c>
      <c r="B87" s="155"/>
      <c r="C87" s="155"/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6"/>
    </row>
    <row r="88" spans="1:19" ht="10.5" x14ac:dyDescent="0.2">
      <c r="A88" s="27">
        <v>1</v>
      </c>
      <c r="B88" s="47" t="s">
        <v>76</v>
      </c>
      <c r="C88" s="48">
        <f t="shared" ref="C88:C124" si="4">ROUND(SUM(D88+E88+F88+G88+H88+I88+K88+M88+O88+Q88+S88),2)</f>
        <v>11695310.35</v>
      </c>
      <c r="D88" s="48">
        <v>1189161.07</v>
      </c>
      <c r="E88" s="48">
        <v>5850774.8600000003</v>
      </c>
      <c r="F88" s="48">
        <v>0</v>
      </c>
      <c r="G88" s="48">
        <v>0</v>
      </c>
      <c r="H88" s="48">
        <v>1475852.4</v>
      </c>
      <c r="I88" s="49">
        <v>0</v>
      </c>
      <c r="J88" s="47">
        <v>0</v>
      </c>
      <c r="K88" s="127">
        <v>0</v>
      </c>
      <c r="L88" s="50">
        <v>0</v>
      </c>
      <c r="M88" s="48">
        <v>0</v>
      </c>
      <c r="N88" s="128">
        <v>1104.2</v>
      </c>
      <c r="O88" s="48">
        <v>3179522.02</v>
      </c>
      <c r="P88" s="50">
        <v>0</v>
      </c>
      <c r="Q88" s="48">
        <v>0</v>
      </c>
      <c r="R88" s="47">
        <v>0</v>
      </c>
      <c r="S88" s="133">
        <v>0</v>
      </c>
    </row>
    <row r="89" spans="1:19" ht="10.5" x14ac:dyDescent="0.2">
      <c r="A89" s="27">
        <v>2</v>
      </c>
      <c r="B89" s="47" t="s">
        <v>77</v>
      </c>
      <c r="C89" s="48">
        <f t="shared" si="4"/>
        <v>17545337.850000001</v>
      </c>
      <c r="D89" s="48">
        <v>968668.55999999994</v>
      </c>
      <c r="E89" s="48">
        <v>4765932.72</v>
      </c>
      <c r="F89" s="48">
        <v>0</v>
      </c>
      <c r="G89" s="48">
        <v>0</v>
      </c>
      <c r="H89" s="48">
        <v>1202202</v>
      </c>
      <c r="I89" s="49">
        <v>0</v>
      </c>
      <c r="J89" s="47">
        <v>0</v>
      </c>
      <c r="K89" s="127">
        <v>0</v>
      </c>
      <c r="L89" s="50">
        <v>0</v>
      </c>
      <c r="M89" s="48">
        <v>0</v>
      </c>
      <c r="N89" s="50">
        <v>0</v>
      </c>
      <c r="O89" s="48">
        <v>0</v>
      </c>
      <c r="P89" s="128">
        <v>2266.5</v>
      </c>
      <c r="Q89" s="48">
        <v>10608534.57</v>
      </c>
      <c r="R89" s="47">
        <v>0</v>
      </c>
      <c r="S89" s="133">
        <v>0</v>
      </c>
    </row>
    <row r="90" spans="1:19" ht="10.5" x14ac:dyDescent="0.2">
      <c r="A90" s="27">
        <v>3</v>
      </c>
      <c r="B90" s="47" t="s">
        <v>78</v>
      </c>
      <c r="C90" s="48">
        <f t="shared" si="4"/>
        <v>14244321.470000001</v>
      </c>
      <c r="D90" s="48">
        <v>1140995.23</v>
      </c>
      <c r="E90" s="48">
        <v>5613794.7800000003</v>
      </c>
      <c r="F90" s="48">
        <v>0</v>
      </c>
      <c r="G90" s="48">
        <v>0</v>
      </c>
      <c r="H90" s="48">
        <v>1416074.4</v>
      </c>
      <c r="I90" s="49">
        <v>0</v>
      </c>
      <c r="J90" s="47">
        <v>0</v>
      </c>
      <c r="K90" s="127">
        <v>0</v>
      </c>
      <c r="L90" s="50">
        <v>0</v>
      </c>
      <c r="M90" s="48">
        <v>0</v>
      </c>
      <c r="N90" s="49">
        <v>786.7</v>
      </c>
      <c r="O90" s="48">
        <v>3050738.5</v>
      </c>
      <c r="P90" s="49">
        <v>645.79999999999995</v>
      </c>
      <c r="Q90" s="48">
        <v>3022718.56</v>
      </c>
      <c r="R90" s="47">
        <v>0</v>
      </c>
      <c r="S90" s="133">
        <v>0</v>
      </c>
    </row>
    <row r="91" spans="1:19" ht="10.5" x14ac:dyDescent="0.2">
      <c r="A91" s="27">
        <v>4</v>
      </c>
      <c r="B91" s="47" t="s">
        <v>79</v>
      </c>
      <c r="C91" s="48">
        <f t="shared" si="4"/>
        <v>17547089.370000001</v>
      </c>
      <c r="D91" s="48">
        <v>0</v>
      </c>
      <c r="E91" s="48">
        <v>5120378.8499999996</v>
      </c>
      <c r="F91" s="48">
        <v>0</v>
      </c>
      <c r="G91" s="48">
        <v>0</v>
      </c>
      <c r="H91" s="48">
        <v>1291610.7</v>
      </c>
      <c r="I91" s="49">
        <v>0</v>
      </c>
      <c r="J91" s="47">
        <v>0</v>
      </c>
      <c r="K91" s="127">
        <v>0</v>
      </c>
      <c r="L91" s="50">
        <v>0</v>
      </c>
      <c r="M91" s="48">
        <v>0</v>
      </c>
      <c r="N91" s="50">
        <v>0</v>
      </c>
      <c r="O91" s="48">
        <v>0</v>
      </c>
      <c r="P91" s="129">
        <v>2379</v>
      </c>
      <c r="Q91" s="48">
        <v>11135099.82</v>
      </c>
      <c r="R91" s="47">
        <v>0</v>
      </c>
      <c r="S91" s="133">
        <v>0</v>
      </c>
    </row>
    <row r="92" spans="1:19" ht="10.5" x14ac:dyDescent="0.2">
      <c r="A92" s="27">
        <v>5</v>
      </c>
      <c r="B92" s="47" t="s">
        <v>80</v>
      </c>
      <c r="C92" s="48">
        <f t="shared" si="4"/>
        <v>17745164.289999999</v>
      </c>
      <c r="D92" s="48">
        <v>0</v>
      </c>
      <c r="E92" s="48">
        <v>0</v>
      </c>
      <c r="F92" s="48">
        <v>3522781.4499999997</v>
      </c>
      <c r="G92" s="48">
        <v>1959254.77</v>
      </c>
      <c r="H92" s="48">
        <v>1456885.8</v>
      </c>
      <c r="I92" s="49">
        <v>0</v>
      </c>
      <c r="J92" s="47">
        <v>0</v>
      </c>
      <c r="K92" s="127">
        <v>0</v>
      </c>
      <c r="L92" s="50">
        <v>0</v>
      </c>
      <c r="M92" s="48">
        <v>0</v>
      </c>
      <c r="N92" s="50">
        <v>0</v>
      </c>
      <c r="O92" s="48">
        <v>0</v>
      </c>
      <c r="P92" s="49">
        <v>2308.7399999999998</v>
      </c>
      <c r="Q92" s="48">
        <v>10806242.27</v>
      </c>
      <c r="R92" s="47">
        <v>0</v>
      </c>
      <c r="S92" s="133">
        <v>0</v>
      </c>
    </row>
    <row r="93" spans="1:19" ht="10.5" x14ac:dyDescent="0.2">
      <c r="A93" s="27">
        <v>6</v>
      </c>
      <c r="B93" s="47" t="s">
        <v>81</v>
      </c>
      <c r="C93" s="48">
        <f t="shared" si="4"/>
        <v>1458235.67</v>
      </c>
      <c r="D93" s="130">
        <v>1458235.67</v>
      </c>
      <c r="E93" s="48">
        <v>0</v>
      </c>
      <c r="F93" s="48">
        <v>0</v>
      </c>
      <c r="G93" s="48">
        <v>0</v>
      </c>
      <c r="H93" s="48">
        <v>0</v>
      </c>
      <c r="I93" s="49">
        <v>0</v>
      </c>
      <c r="J93" s="47">
        <v>0</v>
      </c>
      <c r="K93" s="127">
        <v>0</v>
      </c>
      <c r="L93" s="50">
        <v>0</v>
      </c>
      <c r="M93" s="48">
        <v>0</v>
      </c>
      <c r="N93" s="50">
        <v>0</v>
      </c>
      <c r="O93" s="48">
        <v>0</v>
      </c>
      <c r="P93" s="50">
        <v>0</v>
      </c>
      <c r="Q93" s="48">
        <v>0</v>
      </c>
      <c r="R93" s="47">
        <v>0</v>
      </c>
      <c r="S93" s="133">
        <v>0</v>
      </c>
    </row>
    <row r="94" spans="1:19" ht="10.5" x14ac:dyDescent="0.2">
      <c r="A94" s="27">
        <v>7</v>
      </c>
      <c r="B94" s="47" t="s">
        <v>82</v>
      </c>
      <c r="C94" s="48">
        <f t="shared" si="4"/>
        <v>9606640.6799999997</v>
      </c>
      <c r="D94" s="48">
        <v>976788.37</v>
      </c>
      <c r="E94" s="48">
        <v>4805882.88</v>
      </c>
      <c r="F94" s="48">
        <v>0</v>
      </c>
      <c r="G94" s="48">
        <v>0</v>
      </c>
      <c r="H94" s="48">
        <v>1212279.3899999999</v>
      </c>
      <c r="I94" s="49">
        <v>0</v>
      </c>
      <c r="J94" s="47">
        <v>0</v>
      </c>
      <c r="K94" s="127">
        <v>0</v>
      </c>
      <c r="L94" s="50">
        <v>0</v>
      </c>
      <c r="M94" s="48">
        <v>0</v>
      </c>
      <c r="N94" s="128">
        <v>740.5</v>
      </c>
      <c r="O94" s="48">
        <v>2611690.04</v>
      </c>
      <c r="P94" s="50">
        <v>0</v>
      </c>
      <c r="Q94" s="48">
        <v>0</v>
      </c>
      <c r="R94" s="47">
        <v>0</v>
      </c>
      <c r="S94" s="133">
        <v>0</v>
      </c>
    </row>
    <row r="95" spans="1:19" ht="10.5" x14ac:dyDescent="0.2">
      <c r="A95" s="27">
        <v>8</v>
      </c>
      <c r="B95" s="47" t="s">
        <v>83</v>
      </c>
      <c r="C95" s="48">
        <f t="shared" si="4"/>
        <v>2000000</v>
      </c>
      <c r="D95" s="48">
        <v>0</v>
      </c>
      <c r="E95" s="48">
        <v>0</v>
      </c>
      <c r="F95" s="48">
        <v>0</v>
      </c>
      <c r="G95" s="48">
        <v>0</v>
      </c>
      <c r="H95" s="48">
        <v>0</v>
      </c>
      <c r="I95" s="49">
        <v>0</v>
      </c>
      <c r="J95" s="47">
        <v>1</v>
      </c>
      <c r="K95" s="127">
        <v>2000000</v>
      </c>
      <c r="L95" s="50">
        <v>0</v>
      </c>
      <c r="M95" s="48">
        <v>0</v>
      </c>
      <c r="N95" s="50">
        <v>0</v>
      </c>
      <c r="O95" s="48">
        <v>0</v>
      </c>
      <c r="P95" s="50">
        <v>0</v>
      </c>
      <c r="Q95" s="48">
        <v>0</v>
      </c>
      <c r="R95" s="47">
        <v>0</v>
      </c>
      <c r="S95" s="133">
        <v>0</v>
      </c>
    </row>
    <row r="96" spans="1:19" ht="10.5" x14ac:dyDescent="0.2">
      <c r="A96" s="27">
        <v>9</v>
      </c>
      <c r="B96" s="47" t="s">
        <v>84</v>
      </c>
      <c r="C96" s="48">
        <f t="shared" si="4"/>
        <v>4885727.28</v>
      </c>
      <c r="D96" s="130">
        <v>885727.28</v>
      </c>
      <c r="E96" s="48">
        <v>0</v>
      </c>
      <c r="F96" s="48">
        <v>0</v>
      </c>
      <c r="G96" s="48">
        <v>0</v>
      </c>
      <c r="H96" s="48">
        <v>0</v>
      </c>
      <c r="I96" s="49">
        <v>0</v>
      </c>
      <c r="J96" s="131">
        <v>2</v>
      </c>
      <c r="K96" s="127">
        <v>4000000</v>
      </c>
      <c r="L96" s="50">
        <v>0</v>
      </c>
      <c r="M96" s="48">
        <v>0</v>
      </c>
      <c r="N96" s="50">
        <v>0</v>
      </c>
      <c r="O96" s="48">
        <v>0</v>
      </c>
      <c r="P96" s="50">
        <v>0</v>
      </c>
      <c r="Q96" s="48">
        <v>0</v>
      </c>
      <c r="R96" s="47">
        <v>0</v>
      </c>
      <c r="S96" s="133">
        <v>0</v>
      </c>
    </row>
    <row r="97" spans="1:19" ht="10.5" x14ac:dyDescent="0.2">
      <c r="A97" s="27">
        <v>10</v>
      </c>
      <c r="B97" s="47" t="s">
        <v>93</v>
      </c>
      <c r="C97" s="48">
        <f t="shared" si="4"/>
        <v>2000000</v>
      </c>
      <c r="D97" s="130">
        <v>0</v>
      </c>
      <c r="E97" s="48">
        <v>0</v>
      </c>
      <c r="F97" s="48">
        <v>0</v>
      </c>
      <c r="G97" s="48">
        <v>0</v>
      </c>
      <c r="H97" s="48">
        <v>0</v>
      </c>
      <c r="I97" s="49">
        <v>0</v>
      </c>
      <c r="J97" s="131">
        <v>1</v>
      </c>
      <c r="K97" s="127">
        <v>2000000</v>
      </c>
      <c r="L97" s="50">
        <v>0</v>
      </c>
      <c r="M97" s="48">
        <v>0</v>
      </c>
      <c r="N97" s="50">
        <v>0</v>
      </c>
      <c r="O97" s="48">
        <v>0</v>
      </c>
      <c r="P97" s="50">
        <v>0</v>
      </c>
      <c r="Q97" s="48">
        <v>0</v>
      </c>
      <c r="R97" s="47">
        <v>0</v>
      </c>
      <c r="S97" s="133">
        <v>0</v>
      </c>
    </row>
    <row r="98" spans="1:19" ht="10.5" x14ac:dyDescent="0.2">
      <c r="A98" s="27">
        <v>11</v>
      </c>
      <c r="B98" s="47" t="s">
        <v>94</v>
      </c>
      <c r="C98" s="48">
        <f t="shared" si="4"/>
        <v>2000000</v>
      </c>
      <c r="D98" s="130">
        <v>0</v>
      </c>
      <c r="E98" s="48">
        <v>0</v>
      </c>
      <c r="F98" s="48">
        <v>0</v>
      </c>
      <c r="G98" s="48">
        <v>0</v>
      </c>
      <c r="H98" s="48">
        <v>0</v>
      </c>
      <c r="I98" s="49">
        <v>0</v>
      </c>
      <c r="J98" s="131">
        <v>1</v>
      </c>
      <c r="K98" s="127">
        <v>2000000</v>
      </c>
      <c r="L98" s="50">
        <v>0</v>
      </c>
      <c r="M98" s="48">
        <v>0</v>
      </c>
      <c r="N98" s="50">
        <v>0</v>
      </c>
      <c r="O98" s="48">
        <v>0</v>
      </c>
      <c r="P98" s="50">
        <v>0</v>
      </c>
      <c r="Q98" s="48">
        <v>0</v>
      </c>
      <c r="R98" s="47">
        <v>0</v>
      </c>
      <c r="S98" s="133">
        <v>0</v>
      </c>
    </row>
    <row r="99" spans="1:19" ht="10.5" x14ac:dyDescent="0.2">
      <c r="A99" s="27">
        <v>12</v>
      </c>
      <c r="B99" s="47" t="s">
        <v>95</v>
      </c>
      <c r="C99" s="48">
        <f t="shared" si="4"/>
        <v>2000000</v>
      </c>
      <c r="D99" s="130">
        <v>0</v>
      </c>
      <c r="E99" s="48">
        <v>0</v>
      </c>
      <c r="F99" s="48">
        <v>0</v>
      </c>
      <c r="G99" s="48">
        <v>0</v>
      </c>
      <c r="H99" s="48">
        <v>0</v>
      </c>
      <c r="I99" s="49">
        <v>0</v>
      </c>
      <c r="J99" s="131">
        <v>1</v>
      </c>
      <c r="K99" s="127">
        <v>2000000</v>
      </c>
      <c r="L99" s="50">
        <v>0</v>
      </c>
      <c r="M99" s="48">
        <v>0</v>
      </c>
      <c r="N99" s="50">
        <v>0</v>
      </c>
      <c r="O99" s="48">
        <v>0</v>
      </c>
      <c r="P99" s="50">
        <v>0</v>
      </c>
      <c r="Q99" s="48">
        <v>0</v>
      </c>
      <c r="R99" s="47">
        <v>0</v>
      </c>
      <c r="S99" s="133">
        <v>0</v>
      </c>
    </row>
    <row r="100" spans="1:19" ht="10.5" x14ac:dyDescent="0.2">
      <c r="A100" s="27">
        <v>13</v>
      </c>
      <c r="B100" s="47" t="s">
        <v>43</v>
      </c>
      <c r="C100" s="48">
        <f t="shared" si="4"/>
        <v>19494532.399999999</v>
      </c>
      <c r="D100" s="48">
        <v>0</v>
      </c>
      <c r="E100" s="48">
        <v>10104567.299999999</v>
      </c>
      <c r="F100" s="48">
        <v>0</v>
      </c>
      <c r="G100" s="48">
        <v>0</v>
      </c>
      <c r="H100" s="48">
        <v>0</v>
      </c>
      <c r="I100" s="49">
        <v>0</v>
      </c>
      <c r="J100" s="47">
        <v>0</v>
      </c>
      <c r="K100" s="127">
        <v>0</v>
      </c>
      <c r="L100" s="49">
        <v>1838.7</v>
      </c>
      <c r="M100" s="48">
        <v>9389965.0999999996</v>
      </c>
      <c r="N100" s="50">
        <v>0</v>
      </c>
      <c r="O100" s="48">
        <v>0</v>
      </c>
      <c r="P100" s="50">
        <v>0</v>
      </c>
      <c r="Q100" s="48">
        <v>0</v>
      </c>
      <c r="R100" s="47">
        <v>0</v>
      </c>
      <c r="S100" s="133">
        <v>0</v>
      </c>
    </row>
    <row r="101" spans="1:19" ht="10.5" x14ac:dyDescent="0.2">
      <c r="A101" s="27">
        <v>14</v>
      </c>
      <c r="B101" s="47" t="s">
        <v>96</v>
      </c>
      <c r="C101" s="48">
        <f t="shared" si="4"/>
        <v>4000000</v>
      </c>
      <c r="D101" s="48">
        <v>0</v>
      </c>
      <c r="E101" s="48">
        <v>0</v>
      </c>
      <c r="F101" s="48">
        <v>0</v>
      </c>
      <c r="G101" s="48">
        <v>0</v>
      </c>
      <c r="H101" s="48">
        <v>0</v>
      </c>
      <c r="I101" s="49">
        <v>0</v>
      </c>
      <c r="J101" s="47">
        <v>2</v>
      </c>
      <c r="K101" s="127">
        <v>4000000</v>
      </c>
      <c r="L101" s="49">
        <v>0</v>
      </c>
      <c r="M101" s="48">
        <v>0</v>
      </c>
      <c r="N101" s="50">
        <v>0</v>
      </c>
      <c r="O101" s="48">
        <v>0</v>
      </c>
      <c r="P101" s="50">
        <v>0</v>
      </c>
      <c r="Q101" s="48">
        <v>0</v>
      </c>
      <c r="R101" s="47">
        <v>0</v>
      </c>
      <c r="S101" s="133">
        <v>0</v>
      </c>
    </row>
    <row r="102" spans="1:19" ht="10.5" x14ac:dyDescent="0.2">
      <c r="A102" s="27">
        <v>15</v>
      </c>
      <c r="B102" s="47" t="s">
        <v>97</v>
      </c>
      <c r="C102" s="48">
        <f t="shared" si="4"/>
        <v>4000000</v>
      </c>
      <c r="D102" s="48">
        <v>0</v>
      </c>
      <c r="E102" s="48">
        <v>0</v>
      </c>
      <c r="F102" s="48">
        <v>0</v>
      </c>
      <c r="G102" s="48">
        <v>0</v>
      </c>
      <c r="H102" s="48">
        <v>0</v>
      </c>
      <c r="I102" s="49">
        <v>0</v>
      </c>
      <c r="J102" s="47">
        <v>2</v>
      </c>
      <c r="K102" s="127">
        <v>4000000</v>
      </c>
      <c r="L102" s="49">
        <v>0</v>
      </c>
      <c r="M102" s="48">
        <v>0</v>
      </c>
      <c r="N102" s="50">
        <v>0</v>
      </c>
      <c r="O102" s="48">
        <v>0</v>
      </c>
      <c r="P102" s="50">
        <v>0</v>
      </c>
      <c r="Q102" s="48">
        <v>0</v>
      </c>
      <c r="R102" s="47">
        <v>0</v>
      </c>
      <c r="S102" s="133">
        <v>0</v>
      </c>
    </row>
    <row r="103" spans="1:19" ht="10.5" x14ac:dyDescent="0.2">
      <c r="A103" s="27">
        <v>16</v>
      </c>
      <c r="B103" s="47" t="s">
        <v>85</v>
      </c>
      <c r="C103" s="48">
        <f t="shared" si="4"/>
        <v>11990651.789999999</v>
      </c>
      <c r="D103" s="48">
        <v>1910036.2699999998</v>
      </c>
      <c r="E103" s="48">
        <v>8050008.5199999996</v>
      </c>
      <c r="F103" s="48">
        <v>0</v>
      </c>
      <c r="G103" s="48">
        <v>0</v>
      </c>
      <c r="H103" s="48">
        <v>2030607</v>
      </c>
      <c r="I103" s="49">
        <v>0</v>
      </c>
      <c r="J103" s="47">
        <v>0</v>
      </c>
      <c r="K103" s="127">
        <v>0</v>
      </c>
      <c r="L103" s="50">
        <v>0</v>
      </c>
      <c r="M103" s="48">
        <v>0</v>
      </c>
      <c r="N103" s="50">
        <v>0</v>
      </c>
      <c r="O103" s="48">
        <v>0</v>
      </c>
      <c r="P103" s="50">
        <v>0</v>
      </c>
      <c r="Q103" s="48">
        <v>0</v>
      </c>
      <c r="R103" s="47">
        <v>0</v>
      </c>
      <c r="S103" s="133">
        <v>0</v>
      </c>
    </row>
    <row r="104" spans="1:19" ht="10.5" x14ac:dyDescent="0.2">
      <c r="A104" s="27">
        <v>17</v>
      </c>
      <c r="B104" s="47" t="s">
        <v>86</v>
      </c>
      <c r="C104" s="48">
        <f t="shared" si="4"/>
        <v>15719685.279999999</v>
      </c>
      <c r="D104" s="48">
        <v>1352776.27</v>
      </c>
      <c r="E104" s="48">
        <v>6655775.7199999997</v>
      </c>
      <c r="F104" s="48">
        <v>0</v>
      </c>
      <c r="G104" s="48">
        <v>0</v>
      </c>
      <c r="H104" s="48">
        <v>1678913.0999999999</v>
      </c>
      <c r="I104" s="49">
        <v>0</v>
      </c>
      <c r="J104" s="47">
        <v>0</v>
      </c>
      <c r="K104" s="127">
        <v>0</v>
      </c>
      <c r="L104" s="49">
        <v>1431.4</v>
      </c>
      <c r="M104" s="48">
        <v>6032220.1900000004</v>
      </c>
      <c r="N104" s="50">
        <v>0</v>
      </c>
      <c r="O104" s="48">
        <v>0</v>
      </c>
      <c r="P104" s="50">
        <v>0</v>
      </c>
      <c r="Q104" s="48">
        <v>0</v>
      </c>
      <c r="R104" s="47">
        <v>0</v>
      </c>
      <c r="S104" s="133">
        <v>0</v>
      </c>
    </row>
    <row r="105" spans="1:19" ht="10.5" x14ac:dyDescent="0.2">
      <c r="A105" s="27">
        <v>18</v>
      </c>
      <c r="B105" s="47" t="s">
        <v>34</v>
      </c>
      <c r="C105" s="48">
        <f t="shared" si="4"/>
        <v>13513235.76</v>
      </c>
      <c r="D105" s="48">
        <v>1374004.92</v>
      </c>
      <c r="E105" s="48">
        <v>6760222.4900000002</v>
      </c>
      <c r="F105" s="48">
        <v>0</v>
      </c>
      <c r="G105" s="48">
        <v>0</v>
      </c>
      <c r="H105" s="48">
        <v>1705259.7</v>
      </c>
      <c r="I105" s="49">
        <v>0</v>
      </c>
      <c r="J105" s="47">
        <v>0</v>
      </c>
      <c r="K105" s="127">
        <v>0</v>
      </c>
      <c r="L105" s="49">
        <v>0</v>
      </c>
      <c r="M105" s="48">
        <v>0</v>
      </c>
      <c r="N105" s="49">
        <v>1001.4</v>
      </c>
      <c r="O105" s="48">
        <v>3673748.65</v>
      </c>
      <c r="P105" s="50">
        <v>0</v>
      </c>
      <c r="Q105" s="48">
        <v>0</v>
      </c>
      <c r="R105" s="47">
        <v>0</v>
      </c>
      <c r="S105" s="133">
        <v>0</v>
      </c>
    </row>
    <row r="106" spans="1:19" ht="10.5" x14ac:dyDescent="0.2">
      <c r="A106" s="27">
        <v>19</v>
      </c>
      <c r="B106" s="47" t="s">
        <v>75</v>
      </c>
      <c r="C106" s="48">
        <f t="shared" si="4"/>
        <v>13631370.02</v>
      </c>
      <c r="D106" s="48">
        <v>990387.78600000008</v>
      </c>
      <c r="E106" s="48">
        <v>4872793.18</v>
      </c>
      <c r="F106" s="48">
        <v>0</v>
      </c>
      <c r="G106" s="48">
        <v>0</v>
      </c>
      <c r="H106" s="48">
        <v>1229157.45</v>
      </c>
      <c r="I106" s="49">
        <v>0</v>
      </c>
      <c r="J106" s="47">
        <v>0</v>
      </c>
      <c r="K106" s="127">
        <v>0</v>
      </c>
      <c r="L106" s="49">
        <v>923.3</v>
      </c>
      <c r="M106" s="48">
        <v>3890980.09</v>
      </c>
      <c r="N106" s="49">
        <v>771.4</v>
      </c>
      <c r="O106" s="48">
        <v>2648051.5099999998</v>
      </c>
      <c r="P106" s="50">
        <v>0</v>
      </c>
      <c r="Q106" s="48">
        <v>0</v>
      </c>
      <c r="R106" s="47">
        <v>0</v>
      </c>
      <c r="S106" s="133">
        <v>0</v>
      </c>
    </row>
    <row r="107" spans="1:19" ht="10.5" x14ac:dyDescent="0.2">
      <c r="A107" s="27">
        <v>20</v>
      </c>
      <c r="B107" s="47" t="s">
        <v>87</v>
      </c>
      <c r="C107" s="48">
        <f t="shared" si="4"/>
        <v>16032957.109999999</v>
      </c>
      <c r="D107" s="48">
        <v>1023167.32</v>
      </c>
      <c r="E107" s="48">
        <v>5034071.29</v>
      </c>
      <c r="F107" s="48">
        <v>0</v>
      </c>
      <c r="G107" s="48">
        <v>0</v>
      </c>
      <c r="H107" s="48">
        <v>1269839.7</v>
      </c>
      <c r="I107" s="49">
        <v>0</v>
      </c>
      <c r="J107" s="47">
        <v>0</v>
      </c>
      <c r="K107" s="127">
        <v>0</v>
      </c>
      <c r="L107" s="50">
        <v>0</v>
      </c>
      <c r="M107" s="48">
        <v>0</v>
      </c>
      <c r="N107" s="50">
        <v>0</v>
      </c>
      <c r="O107" s="48">
        <v>0</v>
      </c>
      <c r="P107" s="49">
        <v>1860</v>
      </c>
      <c r="Q107" s="48">
        <v>8705878.8000000007</v>
      </c>
      <c r="R107" s="47">
        <v>0</v>
      </c>
      <c r="S107" s="133">
        <v>0</v>
      </c>
    </row>
    <row r="108" spans="1:19" ht="10.5" x14ac:dyDescent="0.2">
      <c r="A108" s="27">
        <v>21</v>
      </c>
      <c r="B108" s="47" t="s">
        <v>88</v>
      </c>
      <c r="C108" s="48">
        <f t="shared" si="4"/>
        <v>14286775.84</v>
      </c>
      <c r="D108" s="48">
        <v>1177190.44</v>
      </c>
      <c r="E108" s="48">
        <v>4446744.05</v>
      </c>
      <c r="F108" s="48">
        <v>0</v>
      </c>
      <c r="G108" s="48">
        <v>0</v>
      </c>
      <c r="H108" s="48">
        <v>1251500.3999999999</v>
      </c>
      <c r="I108" s="49">
        <v>0</v>
      </c>
      <c r="J108" s="47">
        <v>0</v>
      </c>
      <c r="K108" s="127">
        <v>0</v>
      </c>
      <c r="L108" s="49">
        <v>923.3</v>
      </c>
      <c r="M108" s="48">
        <v>4715154.6100000003</v>
      </c>
      <c r="N108" s="49">
        <v>785.1</v>
      </c>
      <c r="O108" s="48">
        <v>2696186.34</v>
      </c>
      <c r="P108" s="50">
        <v>0</v>
      </c>
      <c r="Q108" s="48">
        <v>0</v>
      </c>
      <c r="R108" s="47">
        <v>0</v>
      </c>
      <c r="S108" s="133">
        <v>0</v>
      </c>
    </row>
    <row r="109" spans="1:19" ht="10.5" x14ac:dyDescent="0.2">
      <c r="A109" s="27">
        <v>22</v>
      </c>
      <c r="B109" s="47" t="s">
        <v>89</v>
      </c>
      <c r="C109" s="48">
        <f t="shared" si="4"/>
        <v>14458641.73</v>
      </c>
      <c r="D109" s="48">
        <v>1191351.72</v>
      </c>
      <c r="E109" s="48">
        <v>4556959.0999999996</v>
      </c>
      <c r="F109" s="48">
        <v>0</v>
      </c>
      <c r="G109" s="48">
        <v>0</v>
      </c>
      <c r="H109" s="48">
        <v>1266555.6000000001</v>
      </c>
      <c r="I109" s="49">
        <v>0</v>
      </c>
      <c r="J109" s="47">
        <v>0</v>
      </c>
      <c r="K109" s="127">
        <v>0</v>
      </c>
      <c r="L109" s="49">
        <v>923.3</v>
      </c>
      <c r="M109" s="48">
        <v>4715154.6100000003</v>
      </c>
      <c r="N109" s="49">
        <v>766.7</v>
      </c>
      <c r="O109" s="48">
        <v>2728620.7</v>
      </c>
      <c r="P109" s="50">
        <v>0</v>
      </c>
      <c r="Q109" s="48">
        <v>0</v>
      </c>
      <c r="R109" s="47">
        <v>0</v>
      </c>
      <c r="S109" s="133">
        <v>0</v>
      </c>
    </row>
    <row r="110" spans="1:19" ht="10.5" x14ac:dyDescent="0.2">
      <c r="A110" s="27">
        <v>23</v>
      </c>
      <c r="B110" s="47" t="s">
        <v>90</v>
      </c>
      <c r="C110" s="48">
        <f t="shared" si="4"/>
        <v>7003420.21</v>
      </c>
      <c r="D110" s="130">
        <v>1109126.1000000001</v>
      </c>
      <c r="E110" s="48">
        <v>0</v>
      </c>
      <c r="F110" s="48">
        <v>0</v>
      </c>
      <c r="G110" s="48">
        <v>0</v>
      </c>
      <c r="H110" s="48">
        <v>1179139.5</v>
      </c>
      <c r="I110" s="49">
        <v>0</v>
      </c>
      <c r="J110" s="47">
        <v>0</v>
      </c>
      <c r="K110" s="127">
        <v>0</v>
      </c>
      <c r="L110" s="49">
        <v>923.3</v>
      </c>
      <c r="M110" s="48">
        <v>4715154.6100000003</v>
      </c>
      <c r="N110" s="50">
        <v>0</v>
      </c>
      <c r="O110" s="48">
        <v>0</v>
      </c>
      <c r="P110" s="50">
        <v>0</v>
      </c>
      <c r="Q110" s="48">
        <v>0</v>
      </c>
      <c r="R110" s="47">
        <v>0</v>
      </c>
      <c r="S110" s="133">
        <v>0</v>
      </c>
    </row>
    <row r="111" spans="1:19" ht="10.5" x14ac:dyDescent="0.2">
      <c r="A111" s="27">
        <v>24</v>
      </c>
      <c r="B111" s="47" t="s">
        <v>98</v>
      </c>
      <c r="C111" s="48">
        <f t="shared" si="4"/>
        <v>4000000</v>
      </c>
      <c r="D111" s="48">
        <v>0</v>
      </c>
      <c r="E111" s="48">
        <v>0</v>
      </c>
      <c r="F111" s="48">
        <v>0</v>
      </c>
      <c r="G111" s="48">
        <v>0</v>
      </c>
      <c r="H111" s="130">
        <v>0</v>
      </c>
      <c r="I111" s="49">
        <v>0</v>
      </c>
      <c r="J111" s="47">
        <v>2</v>
      </c>
      <c r="K111" s="127">
        <v>4000000</v>
      </c>
      <c r="L111" s="50">
        <v>0</v>
      </c>
      <c r="M111" s="48">
        <v>0</v>
      </c>
      <c r="N111" s="50">
        <v>0</v>
      </c>
      <c r="O111" s="48">
        <v>0</v>
      </c>
      <c r="P111" s="50">
        <v>0</v>
      </c>
      <c r="Q111" s="48">
        <v>0</v>
      </c>
      <c r="R111" s="47">
        <v>0</v>
      </c>
      <c r="S111" s="133">
        <v>0</v>
      </c>
    </row>
    <row r="112" spans="1:19" ht="10.5" x14ac:dyDescent="0.2">
      <c r="A112" s="27">
        <v>25</v>
      </c>
      <c r="B112" s="47" t="s">
        <v>91</v>
      </c>
      <c r="C112" s="48">
        <f t="shared" si="4"/>
        <v>9440645.2300000004</v>
      </c>
      <c r="D112" s="48">
        <v>0</v>
      </c>
      <c r="E112" s="48">
        <v>0</v>
      </c>
      <c r="F112" s="48">
        <v>0</v>
      </c>
      <c r="G112" s="48">
        <v>0</v>
      </c>
      <c r="H112" s="130">
        <v>0</v>
      </c>
      <c r="I112" s="49">
        <v>0</v>
      </c>
      <c r="J112" s="47">
        <v>0</v>
      </c>
      <c r="K112" s="127">
        <v>0</v>
      </c>
      <c r="L112" s="50">
        <v>0</v>
      </c>
      <c r="M112" s="48">
        <v>0</v>
      </c>
      <c r="N112" s="50">
        <v>0</v>
      </c>
      <c r="O112" s="48">
        <v>0</v>
      </c>
      <c r="P112" s="49">
        <v>1859.04</v>
      </c>
      <c r="Q112" s="48">
        <v>9440645.2300000004</v>
      </c>
      <c r="R112" s="47">
        <v>0</v>
      </c>
      <c r="S112" s="133">
        <v>0</v>
      </c>
    </row>
    <row r="113" spans="1:19" ht="10.5" x14ac:dyDescent="0.2">
      <c r="A113" s="27">
        <v>26</v>
      </c>
      <c r="B113" s="47" t="s">
        <v>54</v>
      </c>
      <c r="C113" s="48">
        <f t="shared" si="4"/>
        <v>4910095.5999999996</v>
      </c>
      <c r="D113" s="48">
        <v>0</v>
      </c>
      <c r="E113" s="48">
        <v>4910095.5999999996</v>
      </c>
      <c r="F113" s="48">
        <v>0</v>
      </c>
      <c r="G113" s="48">
        <v>0</v>
      </c>
      <c r="H113" s="48">
        <v>0</v>
      </c>
      <c r="I113" s="49">
        <v>0</v>
      </c>
      <c r="J113" s="47">
        <v>0</v>
      </c>
      <c r="K113" s="127">
        <v>0</v>
      </c>
      <c r="L113" s="50">
        <v>0</v>
      </c>
      <c r="M113" s="48">
        <v>0</v>
      </c>
      <c r="N113" s="50">
        <v>0</v>
      </c>
      <c r="O113" s="48">
        <v>0</v>
      </c>
      <c r="P113" s="50">
        <v>0</v>
      </c>
      <c r="Q113" s="48">
        <v>0</v>
      </c>
      <c r="R113" s="47">
        <v>0</v>
      </c>
      <c r="S113" s="133">
        <v>0</v>
      </c>
    </row>
    <row r="114" spans="1:19" ht="10.5" x14ac:dyDescent="0.2">
      <c r="A114" s="27">
        <v>27</v>
      </c>
      <c r="B114" s="47" t="s">
        <v>62</v>
      </c>
      <c r="C114" s="48">
        <f t="shared" si="4"/>
        <v>3655052.02</v>
      </c>
      <c r="D114" s="48">
        <v>0</v>
      </c>
      <c r="E114" s="48">
        <v>3655052.02</v>
      </c>
      <c r="F114" s="48">
        <v>0</v>
      </c>
      <c r="G114" s="48">
        <v>0</v>
      </c>
      <c r="H114" s="48">
        <v>0</v>
      </c>
      <c r="I114" s="49">
        <v>0</v>
      </c>
      <c r="J114" s="47">
        <v>0</v>
      </c>
      <c r="K114" s="127">
        <v>0</v>
      </c>
      <c r="L114" s="50">
        <v>0</v>
      </c>
      <c r="M114" s="48">
        <v>0</v>
      </c>
      <c r="N114" s="50">
        <v>0</v>
      </c>
      <c r="O114" s="48">
        <v>0</v>
      </c>
      <c r="P114" s="50">
        <v>0</v>
      </c>
      <c r="Q114" s="48">
        <v>0</v>
      </c>
      <c r="R114" s="47">
        <v>0</v>
      </c>
      <c r="S114" s="133">
        <v>0</v>
      </c>
    </row>
    <row r="115" spans="1:19" ht="10.5" x14ac:dyDescent="0.2">
      <c r="A115" s="27">
        <v>28</v>
      </c>
      <c r="B115" s="47" t="s">
        <v>123</v>
      </c>
      <c r="C115" s="48">
        <f t="shared" si="4"/>
        <v>29154778.629999999</v>
      </c>
      <c r="D115" s="48">
        <v>0</v>
      </c>
      <c r="E115" s="48">
        <v>0</v>
      </c>
      <c r="F115" s="48">
        <v>6175422.8600000003</v>
      </c>
      <c r="G115" s="48">
        <v>3434566.36</v>
      </c>
      <c r="H115" s="130">
        <v>2553915.42</v>
      </c>
      <c r="I115" s="49">
        <v>0</v>
      </c>
      <c r="J115" s="47">
        <v>0</v>
      </c>
      <c r="K115" s="127">
        <v>0</v>
      </c>
      <c r="L115" s="50">
        <v>0</v>
      </c>
      <c r="M115" s="48">
        <v>0</v>
      </c>
      <c r="N115" s="50">
        <v>0</v>
      </c>
      <c r="O115" s="48">
        <v>0</v>
      </c>
      <c r="P115" s="49">
        <v>3175</v>
      </c>
      <c r="Q115" s="48">
        <v>16990873.989999998</v>
      </c>
      <c r="R115" s="47">
        <v>0</v>
      </c>
      <c r="S115" s="133">
        <v>0</v>
      </c>
    </row>
    <row r="116" spans="1:19" ht="10.5" x14ac:dyDescent="0.2">
      <c r="A116" s="27">
        <v>29</v>
      </c>
      <c r="B116" s="47" t="s">
        <v>124</v>
      </c>
      <c r="C116" s="48">
        <f t="shared" si="4"/>
        <v>11196421.6</v>
      </c>
      <c r="D116" s="48">
        <v>0</v>
      </c>
      <c r="E116" s="48">
        <v>0</v>
      </c>
      <c r="F116" s="48">
        <v>0</v>
      </c>
      <c r="G116" s="48">
        <v>0</v>
      </c>
      <c r="H116" s="48">
        <v>0</v>
      </c>
      <c r="I116" s="49"/>
      <c r="J116" s="47">
        <v>0</v>
      </c>
      <c r="K116" s="127">
        <v>0</v>
      </c>
      <c r="L116" s="49">
        <v>354</v>
      </c>
      <c r="M116" s="48">
        <v>1937587.14</v>
      </c>
      <c r="N116" s="50">
        <v>0</v>
      </c>
      <c r="O116" s="48">
        <v>0</v>
      </c>
      <c r="P116" s="49">
        <v>2290</v>
      </c>
      <c r="Q116" s="48">
        <v>9258834.4600000009</v>
      </c>
      <c r="R116" s="47">
        <v>0</v>
      </c>
      <c r="S116" s="133">
        <v>0</v>
      </c>
    </row>
    <row r="117" spans="1:19" ht="10.5" x14ac:dyDescent="0.2">
      <c r="A117" s="27">
        <v>30</v>
      </c>
      <c r="B117" s="47" t="s">
        <v>125</v>
      </c>
      <c r="C117" s="48">
        <f t="shared" si="4"/>
        <v>2000000</v>
      </c>
      <c r="D117" s="48">
        <v>0</v>
      </c>
      <c r="E117" s="48">
        <v>0</v>
      </c>
      <c r="F117" s="48">
        <v>0</v>
      </c>
      <c r="G117" s="48">
        <v>0</v>
      </c>
      <c r="H117" s="48">
        <v>0</v>
      </c>
      <c r="I117" s="49">
        <v>0</v>
      </c>
      <c r="J117" s="131">
        <v>1</v>
      </c>
      <c r="K117" s="127">
        <v>2000000</v>
      </c>
      <c r="L117" s="50">
        <v>0</v>
      </c>
      <c r="M117" s="48">
        <v>0</v>
      </c>
      <c r="N117" s="50">
        <v>0</v>
      </c>
      <c r="O117" s="48">
        <v>0</v>
      </c>
      <c r="P117" s="50">
        <v>0</v>
      </c>
      <c r="Q117" s="48">
        <v>0</v>
      </c>
      <c r="R117" s="47">
        <v>0</v>
      </c>
      <c r="S117" s="133">
        <v>0</v>
      </c>
    </row>
    <row r="118" spans="1:19" ht="10.5" x14ac:dyDescent="0.2">
      <c r="A118" s="27">
        <v>31</v>
      </c>
      <c r="B118" s="47" t="s">
        <v>121</v>
      </c>
      <c r="C118" s="48">
        <f t="shared" si="4"/>
        <v>9458004.1699999999</v>
      </c>
      <c r="D118" s="48">
        <v>0</v>
      </c>
      <c r="E118" s="48">
        <v>4852313.42</v>
      </c>
      <c r="F118" s="48">
        <v>2959637.86</v>
      </c>
      <c r="G118" s="48">
        <v>1646052.89</v>
      </c>
      <c r="H118" s="48">
        <v>0</v>
      </c>
      <c r="I118" s="49">
        <v>0</v>
      </c>
      <c r="J118" s="47">
        <v>0</v>
      </c>
      <c r="K118" s="127">
        <v>0</v>
      </c>
      <c r="L118" s="50">
        <v>0</v>
      </c>
      <c r="M118" s="48">
        <v>0</v>
      </c>
      <c r="N118" s="50">
        <v>0</v>
      </c>
      <c r="O118" s="48">
        <v>0</v>
      </c>
      <c r="P118" s="50">
        <v>0</v>
      </c>
      <c r="Q118" s="48">
        <v>0</v>
      </c>
      <c r="R118" s="47">
        <v>0</v>
      </c>
      <c r="S118" s="133">
        <v>0</v>
      </c>
    </row>
    <row r="119" spans="1:19" ht="10.5" x14ac:dyDescent="0.2">
      <c r="A119" s="27">
        <v>32</v>
      </c>
      <c r="B119" s="47" t="s">
        <v>126</v>
      </c>
      <c r="C119" s="48">
        <f t="shared" si="4"/>
        <v>18608257.370000001</v>
      </c>
      <c r="D119" s="48">
        <v>1478152.18</v>
      </c>
      <c r="E119" s="48">
        <v>6229796.71</v>
      </c>
      <c r="F119" s="130">
        <v>0</v>
      </c>
      <c r="G119" s="48">
        <v>0</v>
      </c>
      <c r="H119" s="48">
        <v>1571460.3</v>
      </c>
      <c r="I119" s="49">
        <v>0</v>
      </c>
      <c r="J119" s="47">
        <v>0</v>
      </c>
      <c r="K119" s="127">
        <v>0</v>
      </c>
      <c r="L119" s="129">
        <v>1163.8</v>
      </c>
      <c r="M119" s="48">
        <v>5943352.0300000003</v>
      </c>
      <c r="N119" s="127">
        <v>687.4</v>
      </c>
      <c r="O119" s="48">
        <v>3385496.15</v>
      </c>
      <c r="P119" s="50">
        <v>0</v>
      </c>
      <c r="Q119" s="48">
        <v>0</v>
      </c>
      <c r="R119" s="47">
        <v>0</v>
      </c>
      <c r="S119" s="133">
        <v>0</v>
      </c>
    </row>
    <row r="120" spans="1:19" ht="10.5" x14ac:dyDescent="0.2">
      <c r="A120" s="27">
        <v>33</v>
      </c>
      <c r="B120" s="47" t="s">
        <v>127</v>
      </c>
      <c r="C120" s="48">
        <f t="shared" si="4"/>
        <v>9832126.4199999999</v>
      </c>
      <c r="D120" s="48">
        <v>1147531.6000000001</v>
      </c>
      <c r="E120" s="48">
        <v>4836368.47</v>
      </c>
      <c r="F120" s="48">
        <v>0</v>
      </c>
      <c r="G120" s="48">
        <v>0</v>
      </c>
      <c r="H120" s="48">
        <v>1219969.3500000001</v>
      </c>
      <c r="I120" s="49">
        <v>0</v>
      </c>
      <c r="J120" s="47">
        <v>0</v>
      </c>
      <c r="K120" s="127">
        <v>0</v>
      </c>
      <c r="L120" s="50">
        <v>0</v>
      </c>
      <c r="M120" s="48">
        <v>0</v>
      </c>
      <c r="N120" s="127">
        <v>743.7</v>
      </c>
      <c r="O120" s="48">
        <v>2628257</v>
      </c>
      <c r="P120" s="50">
        <v>0</v>
      </c>
      <c r="Q120" s="48">
        <v>0</v>
      </c>
      <c r="R120" s="47">
        <v>0</v>
      </c>
      <c r="S120" s="133">
        <v>0</v>
      </c>
    </row>
    <row r="121" spans="1:19" ht="10.5" x14ac:dyDescent="0.2">
      <c r="A121" s="27">
        <v>34</v>
      </c>
      <c r="B121" s="47" t="s">
        <v>128</v>
      </c>
      <c r="C121" s="48">
        <f t="shared" si="4"/>
        <v>19594716.16</v>
      </c>
      <c r="D121" s="48">
        <v>1722684.03</v>
      </c>
      <c r="E121" s="48">
        <v>7260396.7400000002</v>
      </c>
      <c r="F121" s="48">
        <v>0</v>
      </c>
      <c r="G121" s="48">
        <v>0</v>
      </c>
      <c r="H121" s="48">
        <v>1831428.1800000002</v>
      </c>
      <c r="I121" s="49">
        <v>0</v>
      </c>
      <c r="J121" s="47">
        <v>0</v>
      </c>
      <c r="K121" s="127">
        <v>0</v>
      </c>
      <c r="L121" s="127">
        <v>1719.3</v>
      </c>
      <c r="M121" s="48">
        <v>8780207.2100000009</v>
      </c>
      <c r="N121" s="50">
        <v>0</v>
      </c>
      <c r="O121" s="48">
        <v>0</v>
      </c>
      <c r="P121" s="50">
        <v>0</v>
      </c>
      <c r="Q121" s="48">
        <v>0</v>
      </c>
      <c r="R121" s="47">
        <v>0</v>
      </c>
      <c r="S121" s="133">
        <v>0</v>
      </c>
    </row>
    <row r="122" spans="1:19" ht="10.5" x14ac:dyDescent="0.2">
      <c r="A122" s="27">
        <v>35</v>
      </c>
      <c r="B122" s="47" t="s">
        <v>129</v>
      </c>
      <c r="C122" s="48">
        <f t="shared" si="4"/>
        <v>14863578.949999999</v>
      </c>
      <c r="D122" s="130">
        <v>1007260.7</v>
      </c>
      <c r="E122" s="48">
        <v>0</v>
      </c>
      <c r="F122" s="48">
        <v>0</v>
      </c>
      <c r="G122" s="48">
        <v>0</v>
      </c>
      <c r="H122" s="48">
        <v>1250098.2</v>
      </c>
      <c r="I122" s="49">
        <v>0</v>
      </c>
      <c r="J122" s="47">
        <v>0</v>
      </c>
      <c r="K122" s="127">
        <v>0</v>
      </c>
      <c r="L122" s="129">
        <v>923.3</v>
      </c>
      <c r="M122" s="48">
        <v>3890980.09</v>
      </c>
      <c r="N122" s="50">
        <v>0</v>
      </c>
      <c r="O122" s="48">
        <v>0</v>
      </c>
      <c r="P122" s="132">
        <v>1862</v>
      </c>
      <c r="Q122" s="48">
        <v>8715239.959999999</v>
      </c>
      <c r="R122" s="47">
        <v>0</v>
      </c>
      <c r="S122" s="133">
        <v>0</v>
      </c>
    </row>
    <row r="123" spans="1:19" ht="10.5" x14ac:dyDescent="0.2">
      <c r="A123" s="27">
        <v>36</v>
      </c>
      <c r="B123" s="47" t="s">
        <v>70</v>
      </c>
      <c r="C123" s="48">
        <f t="shared" si="4"/>
        <v>7799570.0999999996</v>
      </c>
      <c r="D123" s="48">
        <v>0</v>
      </c>
      <c r="E123" s="48">
        <v>5053380.7799999993</v>
      </c>
      <c r="F123" s="48">
        <v>0</v>
      </c>
      <c r="G123" s="48">
        <v>0</v>
      </c>
      <c r="H123" s="48">
        <v>0</v>
      </c>
      <c r="I123" s="49">
        <v>0</v>
      </c>
      <c r="J123" s="47">
        <v>0</v>
      </c>
      <c r="K123" s="127">
        <v>0</v>
      </c>
      <c r="L123" s="50">
        <v>0</v>
      </c>
      <c r="M123" s="48">
        <v>0</v>
      </c>
      <c r="N123" s="49">
        <v>773.8</v>
      </c>
      <c r="O123" s="48">
        <v>2746189.3200000003</v>
      </c>
      <c r="P123" s="50">
        <v>0</v>
      </c>
      <c r="Q123" s="48">
        <v>0</v>
      </c>
      <c r="R123" s="47">
        <v>0</v>
      </c>
      <c r="S123" s="133">
        <v>0</v>
      </c>
    </row>
    <row r="124" spans="1:19" ht="15" customHeight="1" x14ac:dyDescent="0.2">
      <c r="A124" s="137" t="s">
        <v>101</v>
      </c>
      <c r="B124" s="138"/>
      <c r="C124" s="33">
        <f t="shared" si="4"/>
        <v>381372343.35000002</v>
      </c>
      <c r="D124" s="33">
        <f t="shared" ref="D124:S124" si="5">ROUND(SUM(D88:D123),2)</f>
        <v>22103245.52</v>
      </c>
      <c r="E124" s="33">
        <f t="shared" si="5"/>
        <v>113435309.48</v>
      </c>
      <c r="F124" s="33">
        <f t="shared" si="5"/>
        <v>12657842.17</v>
      </c>
      <c r="G124" s="33">
        <f t="shared" si="5"/>
        <v>7039874.0199999996</v>
      </c>
      <c r="H124" s="33">
        <f t="shared" si="5"/>
        <v>28092748.59</v>
      </c>
      <c r="I124" s="38">
        <f t="shared" si="5"/>
        <v>0</v>
      </c>
      <c r="J124" s="102">
        <f t="shared" si="5"/>
        <v>13</v>
      </c>
      <c r="K124" s="44">
        <f t="shared" si="5"/>
        <v>26000000</v>
      </c>
      <c r="L124" s="38">
        <f t="shared" si="5"/>
        <v>11123.7</v>
      </c>
      <c r="M124" s="33">
        <f t="shared" si="5"/>
        <v>54010755.68</v>
      </c>
      <c r="N124" s="38">
        <f t="shared" si="5"/>
        <v>8160.9</v>
      </c>
      <c r="O124" s="33">
        <f t="shared" si="5"/>
        <v>29348500.23</v>
      </c>
      <c r="P124" s="38">
        <f t="shared" si="5"/>
        <v>18646.080000000002</v>
      </c>
      <c r="Q124" s="33">
        <f t="shared" si="5"/>
        <v>88684067.659999996</v>
      </c>
      <c r="R124" s="102">
        <f t="shared" si="5"/>
        <v>0</v>
      </c>
      <c r="S124" s="33">
        <f t="shared" si="5"/>
        <v>0</v>
      </c>
    </row>
  </sheetData>
  <mergeCells count="20">
    <mergeCell ref="C1:S1"/>
    <mergeCell ref="C2:S2"/>
    <mergeCell ref="C3:S3"/>
    <mergeCell ref="A124:B124"/>
    <mergeCell ref="R6:S6"/>
    <mergeCell ref="A10:S10"/>
    <mergeCell ref="A41:B41"/>
    <mergeCell ref="A43:S43"/>
    <mergeCell ref="A87:S87"/>
    <mergeCell ref="L6:M6"/>
    <mergeCell ref="N6:O6"/>
    <mergeCell ref="P6:Q6"/>
    <mergeCell ref="B4:S4"/>
    <mergeCell ref="A85:B85"/>
    <mergeCell ref="A5:A8"/>
    <mergeCell ref="B5:B8"/>
    <mergeCell ref="C5:C7"/>
    <mergeCell ref="D5:S5"/>
    <mergeCell ref="D6:I6"/>
    <mergeCell ref="J6:K6"/>
  </mergeCells>
  <phoneticPr fontId="0" type="noConversion"/>
  <pageMargins left="0.19685039370078741" right="0.21" top="0.74803149606299213" bottom="0.35433070866141736" header="0.51181102362204722" footer="0.23622047244094491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1"/>
  <sheetViews>
    <sheetView tabSelected="1" workbookViewId="0">
      <selection activeCell="G132" sqref="G132"/>
    </sheetView>
  </sheetViews>
  <sheetFormatPr defaultRowHeight="12.75" x14ac:dyDescent="0.2"/>
  <cols>
    <col min="1" max="1" width="2.85546875" style="84" customWidth="1"/>
    <col min="2" max="2" width="13.140625" style="9" customWidth="1"/>
    <col min="3" max="3" width="10.140625" style="12" customWidth="1"/>
    <col min="4" max="4" width="9.28515625" style="12" customWidth="1"/>
    <col min="5" max="5" width="10" style="12" customWidth="1"/>
    <col min="6" max="6" width="9.42578125" style="12" customWidth="1"/>
    <col min="7" max="7" width="8.5703125" style="12" customWidth="1"/>
    <col min="8" max="8" width="9.28515625" style="12" customWidth="1"/>
    <col min="9" max="9" width="2.42578125" style="12" customWidth="1"/>
    <col min="10" max="10" width="2.7109375" style="12" customWidth="1"/>
    <col min="11" max="11" width="8.5703125" style="46" customWidth="1"/>
    <col min="12" max="12" width="7.140625" style="12" customWidth="1"/>
    <col min="13" max="13" width="9.5703125" style="12" customWidth="1"/>
    <col min="14" max="14" width="7.42578125" style="12" customWidth="1"/>
    <col min="15" max="15" width="10" style="12" customWidth="1"/>
    <col min="16" max="16" width="7.140625" style="12" customWidth="1"/>
    <col min="17" max="17" width="10.140625" style="12" customWidth="1"/>
    <col min="18" max="18" width="3" style="12" customWidth="1"/>
    <col min="19" max="19" width="3.7109375" style="12" customWidth="1"/>
    <col min="20" max="16384" width="9.140625" style="6"/>
  </cols>
  <sheetData>
    <row r="1" spans="1:19" ht="46.5" customHeight="1" x14ac:dyDescent="0.2">
      <c r="A1" s="159" t="s">
        <v>102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</row>
    <row r="2" spans="1:19" s="10" customFormat="1" ht="20.25" customHeight="1" x14ac:dyDescent="0.2">
      <c r="A2" s="160" t="s">
        <v>0</v>
      </c>
      <c r="B2" s="163" t="s">
        <v>1</v>
      </c>
      <c r="C2" s="166" t="s">
        <v>2</v>
      </c>
      <c r="D2" s="169" t="s">
        <v>3</v>
      </c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</row>
    <row r="3" spans="1:19" s="10" customFormat="1" ht="42" customHeight="1" x14ac:dyDescent="0.2">
      <c r="A3" s="161"/>
      <c r="B3" s="164"/>
      <c r="C3" s="167"/>
      <c r="D3" s="170" t="s">
        <v>4</v>
      </c>
      <c r="E3" s="171"/>
      <c r="F3" s="171"/>
      <c r="G3" s="171"/>
      <c r="H3" s="171"/>
      <c r="I3" s="172"/>
      <c r="J3" s="173" t="s">
        <v>5</v>
      </c>
      <c r="K3" s="173"/>
      <c r="L3" s="173" t="s">
        <v>6</v>
      </c>
      <c r="M3" s="173"/>
      <c r="N3" s="173" t="s">
        <v>7</v>
      </c>
      <c r="O3" s="173"/>
      <c r="P3" s="173" t="s">
        <v>8</v>
      </c>
      <c r="Q3" s="173"/>
      <c r="R3" s="173" t="s">
        <v>9</v>
      </c>
      <c r="S3" s="173"/>
    </row>
    <row r="4" spans="1:19" s="10" customFormat="1" ht="37.5" customHeight="1" x14ac:dyDescent="0.2">
      <c r="A4" s="161"/>
      <c r="B4" s="164"/>
      <c r="C4" s="168"/>
      <c r="D4" s="2" t="s">
        <v>15</v>
      </c>
      <c r="E4" s="2" t="s">
        <v>16</v>
      </c>
      <c r="F4" s="2" t="s">
        <v>17</v>
      </c>
      <c r="G4" s="2" t="s">
        <v>18</v>
      </c>
      <c r="H4" s="2" t="s">
        <v>19</v>
      </c>
      <c r="I4" s="32" t="s">
        <v>20</v>
      </c>
      <c r="J4" s="1"/>
      <c r="K4" s="3"/>
      <c r="L4" s="1"/>
      <c r="M4" s="2"/>
      <c r="N4" s="1"/>
      <c r="O4" s="2"/>
      <c r="P4" s="1"/>
      <c r="Q4" s="2"/>
      <c r="R4" s="1"/>
      <c r="S4" s="5"/>
    </row>
    <row r="5" spans="1:19" s="10" customFormat="1" ht="29.25" x14ac:dyDescent="0.2">
      <c r="A5" s="162"/>
      <c r="B5" s="165"/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32" t="s">
        <v>10</v>
      </c>
      <c r="J5" s="1" t="s">
        <v>11</v>
      </c>
      <c r="K5" s="3" t="s">
        <v>10</v>
      </c>
      <c r="L5" s="1" t="s">
        <v>12</v>
      </c>
      <c r="M5" s="2" t="s">
        <v>10</v>
      </c>
      <c r="N5" s="1" t="s">
        <v>12</v>
      </c>
      <c r="O5" s="2" t="s">
        <v>10</v>
      </c>
      <c r="P5" s="1" t="s">
        <v>12</v>
      </c>
      <c r="Q5" s="2" t="s">
        <v>10</v>
      </c>
      <c r="R5" s="32" t="s">
        <v>13</v>
      </c>
      <c r="S5" s="42" t="s">
        <v>10</v>
      </c>
    </row>
    <row r="6" spans="1:19" s="8" customFormat="1" ht="12" x14ac:dyDescent="0.2">
      <c r="A6" s="7">
        <v>1</v>
      </c>
      <c r="B6" s="4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31">
        <v>9</v>
      </c>
      <c r="J6" s="31">
        <v>10</v>
      </c>
      <c r="K6" s="43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31">
        <v>18</v>
      </c>
      <c r="S6" s="31">
        <v>19</v>
      </c>
    </row>
    <row r="7" spans="1:19" s="60" customFormat="1" x14ac:dyDescent="0.2">
      <c r="A7" s="154" t="s">
        <v>14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6"/>
    </row>
    <row r="8" spans="1:19" s="13" customFormat="1" ht="21" x14ac:dyDescent="0.2">
      <c r="A8" s="82">
        <v>1</v>
      </c>
      <c r="B8" s="14" t="s">
        <v>92</v>
      </c>
      <c r="C8" s="15">
        <f t="shared" ref="C8:C38" si="0">ROUND(SUM(D8+E8+F8+G8+H8+I8+K8+M8+O8+Q8+S8),2)</f>
        <v>9472106.8399999999</v>
      </c>
      <c r="D8" s="15">
        <v>1615615.78</v>
      </c>
      <c r="E8" s="15">
        <v>1813103.06</v>
      </c>
      <c r="F8" s="16">
        <v>499541.98</v>
      </c>
      <c r="G8" s="15">
        <v>249770.98</v>
      </c>
      <c r="H8" s="15">
        <v>554063.43999999994</v>
      </c>
      <c r="I8" s="17">
        <v>0</v>
      </c>
      <c r="J8" s="18">
        <v>0</v>
      </c>
      <c r="K8" s="19">
        <v>0</v>
      </c>
      <c r="L8" s="19">
        <v>1122</v>
      </c>
      <c r="M8" s="15">
        <v>3276941.45</v>
      </c>
      <c r="N8" s="17">
        <v>576.70000000000005</v>
      </c>
      <c r="O8" s="15">
        <v>1463070.15</v>
      </c>
      <c r="P8" s="18">
        <v>0</v>
      </c>
      <c r="Q8" s="15">
        <v>0</v>
      </c>
      <c r="R8" s="18">
        <v>0</v>
      </c>
      <c r="S8" s="15">
        <v>0</v>
      </c>
    </row>
    <row r="9" spans="1:19" s="13" customFormat="1" ht="10.5" x14ac:dyDescent="0.2">
      <c r="A9" s="82">
        <v>2</v>
      </c>
      <c r="B9" s="14" t="s">
        <v>22</v>
      </c>
      <c r="C9" s="15">
        <f t="shared" si="0"/>
        <v>12843781.92</v>
      </c>
      <c r="D9" s="15">
        <v>0</v>
      </c>
      <c r="E9" s="15">
        <v>0</v>
      </c>
      <c r="F9" s="15">
        <v>0</v>
      </c>
      <c r="G9" s="15">
        <v>0</v>
      </c>
      <c r="H9" s="15">
        <v>578857.55000000005</v>
      </c>
      <c r="I9" s="17">
        <v>0</v>
      </c>
      <c r="J9" s="18">
        <v>0</v>
      </c>
      <c r="K9" s="19">
        <v>0</v>
      </c>
      <c r="L9" s="17">
        <v>923.3</v>
      </c>
      <c r="M9" s="15">
        <v>3444076.56</v>
      </c>
      <c r="N9" s="17">
        <v>933</v>
      </c>
      <c r="O9" s="15">
        <v>2414538.81</v>
      </c>
      <c r="P9" s="20">
        <v>1891</v>
      </c>
      <c r="Q9" s="15">
        <v>6406309</v>
      </c>
      <c r="R9" s="18">
        <v>0</v>
      </c>
      <c r="S9" s="15">
        <v>0</v>
      </c>
    </row>
    <row r="10" spans="1:19" s="51" customFormat="1" ht="10.5" x14ac:dyDescent="0.2">
      <c r="A10" s="83">
        <v>3</v>
      </c>
      <c r="B10" s="47" t="s">
        <v>103</v>
      </c>
      <c r="C10" s="48">
        <f t="shared" si="0"/>
        <v>9311150.1799999997</v>
      </c>
      <c r="D10" s="48">
        <v>1610463.35</v>
      </c>
      <c r="E10" s="48">
        <v>2122557.61</v>
      </c>
      <c r="F10" s="48">
        <v>216173.71</v>
      </c>
      <c r="G10" s="56">
        <v>0</v>
      </c>
      <c r="H10" s="48">
        <v>498194.89</v>
      </c>
      <c r="I10" s="49">
        <v>0</v>
      </c>
      <c r="J10" s="50">
        <v>0</v>
      </c>
      <c r="K10" s="52">
        <v>0</v>
      </c>
      <c r="L10" s="55">
        <v>923.3</v>
      </c>
      <c r="M10" s="48">
        <v>3092127.24</v>
      </c>
      <c r="N10" s="54">
        <v>731.8</v>
      </c>
      <c r="O10" s="48">
        <v>1771633.38</v>
      </c>
      <c r="P10" s="53">
        <v>0</v>
      </c>
      <c r="Q10" s="48">
        <v>0</v>
      </c>
      <c r="R10" s="50">
        <v>0</v>
      </c>
      <c r="S10" s="59">
        <v>0</v>
      </c>
    </row>
    <row r="11" spans="1:19" s="51" customFormat="1" ht="10.5" x14ac:dyDescent="0.2">
      <c r="A11" s="82">
        <v>4</v>
      </c>
      <c r="B11" s="57" t="s">
        <v>23</v>
      </c>
      <c r="C11" s="56">
        <f t="shared" si="0"/>
        <v>7632930.9199999999</v>
      </c>
      <c r="D11" s="56">
        <v>0</v>
      </c>
      <c r="E11" s="56">
        <v>1890005.07</v>
      </c>
      <c r="F11" s="56">
        <v>0</v>
      </c>
      <c r="G11" s="56">
        <v>0</v>
      </c>
      <c r="H11" s="56">
        <v>0</v>
      </c>
      <c r="I11" s="55">
        <v>0</v>
      </c>
      <c r="J11" s="53">
        <v>0</v>
      </c>
      <c r="K11" s="52">
        <v>0</v>
      </c>
      <c r="L11" s="53">
        <v>0</v>
      </c>
      <c r="M11" s="56">
        <v>0</v>
      </c>
      <c r="N11" s="53">
        <v>0</v>
      </c>
      <c r="O11" s="56">
        <v>0</v>
      </c>
      <c r="P11" s="58">
        <v>1615</v>
      </c>
      <c r="Q11" s="56">
        <v>5742925.8499999996</v>
      </c>
      <c r="R11" s="53">
        <v>0</v>
      </c>
      <c r="S11" s="59">
        <v>0</v>
      </c>
    </row>
    <row r="12" spans="1:19" s="13" customFormat="1" ht="10.5" x14ac:dyDescent="0.2">
      <c r="A12" s="82">
        <v>5</v>
      </c>
      <c r="B12" s="14" t="s">
        <v>24</v>
      </c>
      <c r="C12" s="15">
        <f t="shared" si="0"/>
        <v>9866486.0999999996</v>
      </c>
      <c r="D12" s="15">
        <v>2663023.48</v>
      </c>
      <c r="E12" s="15">
        <v>2609448.17</v>
      </c>
      <c r="F12" s="15">
        <v>240962.87</v>
      </c>
      <c r="G12" s="15">
        <v>233314.11</v>
      </c>
      <c r="H12" s="15">
        <v>914087.76</v>
      </c>
      <c r="I12" s="17">
        <v>0</v>
      </c>
      <c r="J12" s="18">
        <v>0</v>
      </c>
      <c r="K12" s="19">
        <v>0</v>
      </c>
      <c r="L12" s="18">
        <v>0</v>
      </c>
      <c r="M12" s="15">
        <v>0</v>
      </c>
      <c r="N12" s="17">
        <v>1359.4</v>
      </c>
      <c r="O12" s="15">
        <v>3205649.71</v>
      </c>
      <c r="P12" s="18">
        <v>0</v>
      </c>
      <c r="Q12" s="15">
        <v>0</v>
      </c>
      <c r="R12" s="18">
        <v>0</v>
      </c>
      <c r="S12" s="15">
        <v>0</v>
      </c>
    </row>
    <row r="13" spans="1:19" s="13" customFormat="1" ht="10.5" x14ac:dyDescent="0.2">
      <c r="A13" s="83">
        <v>6</v>
      </c>
      <c r="B13" s="14" t="s">
        <v>25</v>
      </c>
      <c r="C13" s="15">
        <f t="shared" si="0"/>
        <v>9856668.9299999997</v>
      </c>
      <c r="D13" s="15">
        <v>2662207.46</v>
      </c>
      <c r="E13" s="15">
        <v>2871490.65</v>
      </c>
      <c r="F13" s="15">
        <v>240271.57</v>
      </c>
      <c r="G13" s="15">
        <v>232639.32</v>
      </c>
      <c r="H13" s="15">
        <v>913062.69</v>
      </c>
      <c r="I13" s="17">
        <v>0</v>
      </c>
      <c r="J13" s="18">
        <v>0</v>
      </c>
      <c r="K13" s="19">
        <v>0</v>
      </c>
      <c r="L13" s="18">
        <v>0</v>
      </c>
      <c r="M13" s="15">
        <v>0</v>
      </c>
      <c r="N13" s="21">
        <v>1214</v>
      </c>
      <c r="O13" s="15">
        <v>2936997.24</v>
      </c>
      <c r="P13" s="18">
        <v>0</v>
      </c>
      <c r="Q13" s="15">
        <v>0</v>
      </c>
      <c r="R13" s="18">
        <v>0</v>
      </c>
      <c r="S13" s="15">
        <v>0</v>
      </c>
    </row>
    <row r="14" spans="1:19" s="13" customFormat="1" ht="10.5" x14ac:dyDescent="0.2">
      <c r="A14" s="82">
        <v>7</v>
      </c>
      <c r="B14" s="14" t="s">
        <v>26</v>
      </c>
      <c r="C14" s="15">
        <f t="shared" si="0"/>
        <v>9007731.5199999996</v>
      </c>
      <c r="D14" s="15">
        <v>2663131.29</v>
      </c>
      <c r="E14" s="15">
        <v>2864286.1</v>
      </c>
      <c r="F14" s="15">
        <v>240730.26</v>
      </c>
      <c r="G14" s="15">
        <v>233098.02</v>
      </c>
      <c r="H14" s="15">
        <v>0</v>
      </c>
      <c r="I14" s="17">
        <v>0</v>
      </c>
      <c r="J14" s="18">
        <v>0</v>
      </c>
      <c r="K14" s="19">
        <v>0</v>
      </c>
      <c r="L14" s="18">
        <v>0</v>
      </c>
      <c r="M14" s="15">
        <v>0</v>
      </c>
      <c r="N14" s="17">
        <v>1249</v>
      </c>
      <c r="O14" s="15">
        <v>3006485.85</v>
      </c>
      <c r="P14" s="18">
        <v>0</v>
      </c>
      <c r="Q14" s="15">
        <v>0</v>
      </c>
      <c r="R14" s="18">
        <v>0</v>
      </c>
      <c r="S14" s="15">
        <v>0</v>
      </c>
    </row>
    <row r="15" spans="1:19" s="13" customFormat="1" ht="10.5" x14ac:dyDescent="0.2">
      <c r="A15" s="82">
        <v>8</v>
      </c>
      <c r="B15" s="14" t="s">
        <v>27</v>
      </c>
      <c r="C15" s="15">
        <f t="shared" si="0"/>
        <v>4974013.3</v>
      </c>
      <c r="D15" s="15">
        <v>0</v>
      </c>
      <c r="E15" s="15">
        <v>0</v>
      </c>
      <c r="F15" s="15">
        <v>0</v>
      </c>
      <c r="G15" s="15">
        <v>0</v>
      </c>
      <c r="H15" s="15">
        <v>335501.96000000002</v>
      </c>
      <c r="I15" s="17">
        <v>0</v>
      </c>
      <c r="J15" s="18">
        <v>0</v>
      </c>
      <c r="K15" s="19">
        <v>0</v>
      </c>
      <c r="L15" s="22">
        <v>372.5</v>
      </c>
      <c r="M15" s="15">
        <v>1593637.17</v>
      </c>
      <c r="N15" s="18">
        <v>0</v>
      </c>
      <c r="O15" s="15">
        <v>0</v>
      </c>
      <c r="P15" s="22">
        <v>1015.6</v>
      </c>
      <c r="Q15" s="15">
        <v>3044874.17</v>
      </c>
      <c r="R15" s="18">
        <v>0</v>
      </c>
      <c r="S15" s="15">
        <v>0</v>
      </c>
    </row>
    <row r="16" spans="1:19" s="13" customFormat="1" ht="10.5" x14ac:dyDescent="0.2">
      <c r="A16" s="83">
        <v>9</v>
      </c>
      <c r="B16" s="14" t="s">
        <v>28</v>
      </c>
      <c r="C16" s="15">
        <f t="shared" si="0"/>
        <v>6290143.1500000004</v>
      </c>
      <c r="D16" s="15">
        <v>1722783.86</v>
      </c>
      <c r="E16" s="15">
        <v>2081645.22</v>
      </c>
      <c r="F16" s="15">
        <v>0</v>
      </c>
      <c r="G16" s="15">
        <v>0</v>
      </c>
      <c r="H16" s="15">
        <v>606658.03</v>
      </c>
      <c r="I16" s="17">
        <v>0</v>
      </c>
      <c r="J16" s="18">
        <v>0</v>
      </c>
      <c r="K16" s="19">
        <v>0</v>
      </c>
      <c r="L16" s="18">
        <v>0</v>
      </c>
      <c r="M16" s="15">
        <v>0</v>
      </c>
      <c r="N16" s="17">
        <v>793.1</v>
      </c>
      <c r="O16" s="15">
        <v>1879056.04</v>
      </c>
      <c r="P16" s="18">
        <v>0</v>
      </c>
      <c r="Q16" s="15">
        <v>0</v>
      </c>
      <c r="R16" s="18">
        <v>0</v>
      </c>
      <c r="S16" s="15">
        <v>0</v>
      </c>
    </row>
    <row r="17" spans="1:19" s="13" customFormat="1" ht="10.5" x14ac:dyDescent="0.2">
      <c r="A17" s="82">
        <v>10</v>
      </c>
      <c r="B17" s="14" t="s">
        <v>21</v>
      </c>
      <c r="C17" s="15">
        <f t="shared" si="0"/>
        <v>6430542.96</v>
      </c>
      <c r="D17" s="15">
        <v>1719122.82</v>
      </c>
      <c r="E17" s="15">
        <v>2218315.73</v>
      </c>
      <c r="F17" s="15">
        <v>0</v>
      </c>
      <c r="G17" s="15">
        <v>0</v>
      </c>
      <c r="H17" s="15">
        <v>628281.53</v>
      </c>
      <c r="I17" s="17">
        <v>0</v>
      </c>
      <c r="J17" s="18">
        <v>0</v>
      </c>
      <c r="K17" s="19">
        <v>0</v>
      </c>
      <c r="L17" s="18">
        <v>0</v>
      </c>
      <c r="M17" s="15">
        <v>0</v>
      </c>
      <c r="N17" s="17">
        <v>793.1</v>
      </c>
      <c r="O17" s="15">
        <v>1864822.88</v>
      </c>
      <c r="P17" s="18">
        <v>0</v>
      </c>
      <c r="Q17" s="15">
        <v>0</v>
      </c>
      <c r="R17" s="18">
        <v>0</v>
      </c>
      <c r="S17" s="15">
        <v>0</v>
      </c>
    </row>
    <row r="18" spans="1:19" s="13" customFormat="1" ht="10.5" x14ac:dyDescent="0.2">
      <c r="A18" s="82">
        <v>11</v>
      </c>
      <c r="B18" s="14" t="s">
        <v>29</v>
      </c>
      <c r="C18" s="15">
        <f t="shared" si="0"/>
        <v>15971182.199999999</v>
      </c>
      <c r="D18" s="15">
        <v>0</v>
      </c>
      <c r="E18" s="15">
        <v>2243149.83</v>
      </c>
      <c r="F18" s="15">
        <v>0</v>
      </c>
      <c r="G18" s="15">
        <v>0</v>
      </c>
      <c r="H18" s="15">
        <v>0</v>
      </c>
      <c r="I18" s="17">
        <v>0</v>
      </c>
      <c r="J18" s="18">
        <v>0</v>
      </c>
      <c r="K18" s="19">
        <v>0</v>
      </c>
      <c r="L18" s="17">
        <v>923.3</v>
      </c>
      <c r="M18" s="15">
        <v>3105466.29</v>
      </c>
      <c r="N18" s="18">
        <v>0</v>
      </c>
      <c r="O18" s="15">
        <v>0</v>
      </c>
      <c r="P18" s="20">
        <v>2317</v>
      </c>
      <c r="Q18" s="15">
        <v>10622566.08</v>
      </c>
      <c r="R18" s="18">
        <v>0</v>
      </c>
      <c r="S18" s="15">
        <v>0</v>
      </c>
    </row>
    <row r="19" spans="1:19" s="13" customFormat="1" ht="21" x14ac:dyDescent="0.2">
      <c r="A19" s="83">
        <v>12</v>
      </c>
      <c r="B19" s="14" t="s">
        <v>30</v>
      </c>
      <c r="C19" s="15">
        <f t="shared" si="0"/>
        <v>13868699.029999999</v>
      </c>
      <c r="D19" s="15">
        <v>2528406.7200000002</v>
      </c>
      <c r="E19" s="15">
        <v>0</v>
      </c>
      <c r="F19" s="15">
        <v>0</v>
      </c>
      <c r="G19" s="15">
        <v>0</v>
      </c>
      <c r="H19" s="15">
        <v>780345.87</v>
      </c>
      <c r="I19" s="17">
        <v>0</v>
      </c>
      <c r="J19" s="18">
        <v>0</v>
      </c>
      <c r="K19" s="19">
        <v>0</v>
      </c>
      <c r="L19" s="18">
        <v>0</v>
      </c>
      <c r="M19" s="15">
        <v>0</v>
      </c>
      <c r="N19" s="18">
        <v>0</v>
      </c>
      <c r="O19" s="15">
        <v>0</v>
      </c>
      <c r="P19" s="20">
        <v>2235</v>
      </c>
      <c r="Q19" s="15">
        <v>10559946.439999999</v>
      </c>
      <c r="R19" s="18">
        <v>0</v>
      </c>
      <c r="S19" s="15">
        <v>0</v>
      </c>
    </row>
    <row r="20" spans="1:19" s="13" customFormat="1" ht="10.5" x14ac:dyDescent="0.2">
      <c r="A20" s="82">
        <v>13</v>
      </c>
      <c r="B20" s="14" t="s">
        <v>31</v>
      </c>
      <c r="C20" s="15">
        <f t="shared" si="0"/>
        <v>7876308.0800000001</v>
      </c>
      <c r="D20" s="15">
        <v>1717943.97</v>
      </c>
      <c r="E20" s="15">
        <v>0</v>
      </c>
      <c r="F20" s="15">
        <v>257469.27</v>
      </c>
      <c r="G20" s="15">
        <v>0</v>
      </c>
      <c r="H20" s="15">
        <v>588219.73</v>
      </c>
      <c r="I20" s="17">
        <v>0</v>
      </c>
      <c r="J20" s="18">
        <v>0</v>
      </c>
      <c r="K20" s="19">
        <v>0</v>
      </c>
      <c r="L20" s="20">
        <v>923</v>
      </c>
      <c r="M20" s="15">
        <v>3138939.13</v>
      </c>
      <c r="N20" s="17">
        <v>908.6</v>
      </c>
      <c r="O20" s="15">
        <v>2173735.98</v>
      </c>
      <c r="P20" s="18">
        <v>0</v>
      </c>
      <c r="Q20" s="15">
        <v>0</v>
      </c>
      <c r="R20" s="18">
        <v>0</v>
      </c>
      <c r="S20" s="15">
        <v>0</v>
      </c>
    </row>
    <row r="21" spans="1:19" s="13" customFormat="1" ht="10.5" x14ac:dyDescent="0.2">
      <c r="A21" s="82">
        <v>14</v>
      </c>
      <c r="B21" s="14" t="s">
        <v>106</v>
      </c>
      <c r="C21" s="15">
        <f t="shared" si="0"/>
        <v>13048524.18</v>
      </c>
      <c r="D21" s="15">
        <v>1758090.8</v>
      </c>
      <c r="E21" s="15">
        <v>2183574.14</v>
      </c>
      <c r="F21" s="15">
        <v>0</v>
      </c>
      <c r="G21" s="15">
        <v>0</v>
      </c>
      <c r="H21" s="15">
        <v>983530.9</v>
      </c>
      <c r="I21" s="17">
        <v>0</v>
      </c>
      <c r="J21" s="18">
        <v>0</v>
      </c>
      <c r="K21" s="19">
        <v>0</v>
      </c>
      <c r="L21" s="22">
        <v>923</v>
      </c>
      <c r="M21" s="15">
        <v>4388184.3499999996</v>
      </c>
      <c r="N21" s="17">
        <v>0</v>
      </c>
      <c r="O21" s="15">
        <v>0</v>
      </c>
      <c r="P21" s="19">
        <v>2241</v>
      </c>
      <c r="Q21" s="15">
        <v>3735143.99</v>
      </c>
      <c r="R21" s="18">
        <v>0</v>
      </c>
      <c r="S21" s="15">
        <v>0</v>
      </c>
    </row>
    <row r="22" spans="1:19" s="13" customFormat="1" ht="10.5" x14ac:dyDescent="0.2">
      <c r="A22" s="83">
        <v>15</v>
      </c>
      <c r="B22" s="14" t="s">
        <v>107</v>
      </c>
      <c r="C22" s="15">
        <f t="shared" si="0"/>
        <v>11052991.09</v>
      </c>
      <c r="D22" s="15">
        <v>2310250.98</v>
      </c>
      <c r="E22" s="15">
        <v>1557428.57</v>
      </c>
      <c r="F22" s="15">
        <v>0</v>
      </c>
      <c r="G22" s="15">
        <v>0</v>
      </c>
      <c r="H22" s="15">
        <v>1083152.73</v>
      </c>
      <c r="I22" s="17">
        <v>0</v>
      </c>
      <c r="J22" s="18">
        <v>0</v>
      </c>
      <c r="K22" s="19">
        <v>0</v>
      </c>
      <c r="L22" s="20">
        <v>1119.2</v>
      </c>
      <c r="M22" s="15">
        <v>4176895.31</v>
      </c>
      <c r="N22" s="17">
        <v>685.5</v>
      </c>
      <c r="O22" s="15">
        <v>1925263.5</v>
      </c>
      <c r="P22" s="20">
        <v>0</v>
      </c>
      <c r="Q22" s="15">
        <v>0</v>
      </c>
      <c r="R22" s="18">
        <v>0</v>
      </c>
      <c r="S22" s="15">
        <v>0</v>
      </c>
    </row>
    <row r="23" spans="1:19" s="13" customFormat="1" ht="10.5" x14ac:dyDescent="0.2">
      <c r="A23" s="82">
        <v>16</v>
      </c>
      <c r="B23" s="14" t="s">
        <v>108</v>
      </c>
      <c r="C23" s="15">
        <f t="shared" si="0"/>
        <v>11204345.83</v>
      </c>
      <c r="D23" s="15">
        <v>2257450.2999999998</v>
      </c>
      <c r="E23" s="15">
        <v>1665871.51</v>
      </c>
      <c r="F23" s="15">
        <v>0</v>
      </c>
      <c r="G23" s="15">
        <v>0</v>
      </c>
      <c r="H23" s="15">
        <v>1111261.8600000001</v>
      </c>
      <c r="I23" s="17">
        <v>0</v>
      </c>
      <c r="J23" s="18">
        <v>0</v>
      </c>
      <c r="K23" s="19">
        <v>0</v>
      </c>
      <c r="L23" s="20">
        <v>1119.2</v>
      </c>
      <c r="M23" s="15">
        <v>4120250.64</v>
      </c>
      <c r="N23" s="17">
        <v>735.6</v>
      </c>
      <c r="O23" s="15">
        <v>2049511.52</v>
      </c>
      <c r="P23" s="20">
        <v>0</v>
      </c>
      <c r="Q23" s="15">
        <v>0</v>
      </c>
      <c r="R23" s="18">
        <v>0</v>
      </c>
      <c r="S23" s="15">
        <v>0</v>
      </c>
    </row>
    <row r="24" spans="1:19" s="13" customFormat="1" ht="10.5" x14ac:dyDescent="0.2">
      <c r="A24" s="82">
        <v>17</v>
      </c>
      <c r="B24" s="14" t="s">
        <v>109</v>
      </c>
      <c r="C24" s="15">
        <f t="shared" si="0"/>
        <v>15145224.289999999</v>
      </c>
      <c r="D24" s="15">
        <v>2505248.67</v>
      </c>
      <c r="E24" s="15">
        <v>2054879.98</v>
      </c>
      <c r="F24" s="15">
        <v>238346.65</v>
      </c>
      <c r="G24" s="15">
        <v>242717.23</v>
      </c>
      <c r="H24" s="15">
        <v>613480.99</v>
      </c>
      <c r="I24" s="17">
        <v>0</v>
      </c>
      <c r="J24" s="18">
        <v>0</v>
      </c>
      <c r="K24" s="19">
        <v>0</v>
      </c>
      <c r="L24" s="23"/>
      <c r="M24" s="15">
        <v>0</v>
      </c>
      <c r="N24" s="17">
        <v>788.4</v>
      </c>
      <c r="O24" s="15">
        <v>2208886.89</v>
      </c>
      <c r="P24" s="20">
        <v>2111</v>
      </c>
      <c r="Q24" s="15">
        <v>7281663.8799999999</v>
      </c>
      <c r="R24" s="18">
        <v>0</v>
      </c>
      <c r="S24" s="15">
        <v>0</v>
      </c>
    </row>
    <row r="25" spans="1:19" s="13" customFormat="1" ht="10.5" x14ac:dyDescent="0.2">
      <c r="A25" s="83">
        <v>18</v>
      </c>
      <c r="B25" s="14" t="s">
        <v>55</v>
      </c>
      <c r="C25" s="15">
        <f t="shared" si="0"/>
        <v>11168999.460000001</v>
      </c>
      <c r="D25" s="15">
        <v>0</v>
      </c>
      <c r="E25" s="15">
        <v>2184513.19</v>
      </c>
      <c r="F25" s="15">
        <v>0</v>
      </c>
      <c r="G25" s="15">
        <v>0</v>
      </c>
      <c r="H25" s="15">
        <v>0</v>
      </c>
      <c r="I25" s="17">
        <v>0</v>
      </c>
      <c r="J25" s="18">
        <v>0</v>
      </c>
      <c r="K25" s="19">
        <v>0</v>
      </c>
      <c r="L25" s="18">
        <v>0</v>
      </c>
      <c r="M25" s="15">
        <v>0</v>
      </c>
      <c r="N25" s="17">
        <v>783.2</v>
      </c>
      <c r="O25" s="15">
        <v>2647184.35</v>
      </c>
      <c r="P25" s="17">
        <v>1840</v>
      </c>
      <c r="Q25" s="15">
        <v>6337301.9199999999</v>
      </c>
      <c r="R25" s="18">
        <v>0</v>
      </c>
      <c r="S25" s="15">
        <v>0</v>
      </c>
    </row>
    <row r="26" spans="1:19" s="13" customFormat="1" ht="10.5" x14ac:dyDescent="0.2">
      <c r="A26" s="82">
        <v>19</v>
      </c>
      <c r="B26" s="14" t="s">
        <v>56</v>
      </c>
      <c r="C26" s="15">
        <f t="shared" si="0"/>
        <v>4033089.19</v>
      </c>
      <c r="D26" s="15">
        <v>0</v>
      </c>
      <c r="E26" s="15">
        <v>1875323</v>
      </c>
      <c r="F26" s="15">
        <v>0</v>
      </c>
      <c r="G26" s="15">
        <v>0</v>
      </c>
      <c r="H26" s="15">
        <v>0</v>
      </c>
      <c r="I26" s="17">
        <v>0</v>
      </c>
      <c r="J26" s="18">
        <v>0</v>
      </c>
      <c r="K26" s="19">
        <v>0</v>
      </c>
      <c r="L26" s="18">
        <v>0</v>
      </c>
      <c r="M26" s="15">
        <v>0</v>
      </c>
      <c r="N26" s="17">
        <v>756.5</v>
      </c>
      <c r="O26" s="15">
        <v>2157766.19</v>
      </c>
      <c r="P26" s="18">
        <v>0</v>
      </c>
      <c r="Q26" s="15">
        <v>0</v>
      </c>
      <c r="R26" s="18">
        <v>0</v>
      </c>
      <c r="S26" s="15">
        <v>0</v>
      </c>
    </row>
    <row r="27" spans="1:19" s="13" customFormat="1" ht="10.5" x14ac:dyDescent="0.2">
      <c r="A27" s="82">
        <v>20</v>
      </c>
      <c r="B27" s="14" t="s">
        <v>58</v>
      </c>
      <c r="C27" s="15">
        <f t="shared" si="0"/>
        <v>16333471.789999999</v>
      </c>
      <c r="D27" s="15">
        <v>4129229.07</v>
      </c>
      <c r="E27" s="15">
        <v>3244581.25</v>
      </c>
      <c r="F27" s="15">
        <v>296225.68</v>
      </c>
      <c r="G27" s="15">
        <v>298713.12</v>
      </c>
      <c r="H27" s="15">
        <v>893503.58</v>
      </c>
      <c r="I27" s="17">
        <v>0</v>
      </c>
      <c r="J27" s="18">
        <v>0</v>
      </c>
      <c r="K27" s="19">
        <v>0</v>
      </c>
      <c r="L27" s="18">
        <v>0</v>
      </c>
      <c r="M27" s="15">
        <v>0</v>
      </c>
      <c r="N27" s="17">
        <v>1129</v>
      </c>
      <c r="O27" s="15">
        <v>2671862.8199999998</v>
      </c>
      <c r="P27" s="19">
        <v>2583</v>
      </c>
      <c r="Q27" s="15">
        <v>4799356.2699999996</v>
      </c>
      <c r="R27" s="18">
        <v>0</v>
      </c>
      <c r="S27" s="15">
        <v>0</v>
      </c>
    </row>
    <row r="28" spans="1:19" s="13" customFormat="1" ht="10.5" x14ac:dyDescent="0.2">
      <c r="A28" s="83">
        <v>21</v>
      </c>
      <c r="B28" s="14" t="s">
        <v>60</v>
      </c>
      <c r="C28" s="15">
        <f t="shared" si="0"/>
        <v>4695563.75</v>
      </c>
      <c r="D28" s="15">
        <v>748380.59</v>
      </c>
      <c r="E28" s="15">
        <v>909584.92</v>
      </c>
      <c r="F28" s="15">
        <v>0</v>
      </c>
      <c r="G28" s="15">
        <v>0</v>
      </c>
      <c r="H28" s="15">
        <v>377207.96</v>
      </c>
      <c r="I28" s="17">
        <v>0</v>
      </c>
      <c r="J28" s="18">
        <v>0</v>
      </c>
      <c r="K28" s="19">
        <v>0</v>
      </c>
      <c r="L28" s="19">
        <v>372.5</v>
      </c>
      <c r="M28" s="15">
        <v>1705187.8</v>
      </c>
      <c r="N28" s="17">
        <v>362.2</v>
      </c>
      <c r="O28" s="15">
        <v>955202.48</v>
      </c>
      <c r="P28" s="18">
        <v>0</v>
      </c>
      <c r="Q28" s="15">
        <v>0</v>
      </c>
      <c r="R28" s="18">
        <v>0</v>
      </c>
      <c r="S28" s="15">
        <v>0</v>
      </c>
    </row>
    <row r="29" spans="1:19" s="13" customFormat="1" ht="10.5" x14ac:dyDescent="0.2">
      <c r="A29" s="82">
        <v>22</v>
      </c>
      <c r="B29" s="14" t="s">
        <v>61</v>
      </c>
      <c r="C29" s="15">
        <f t="shared" si="0"/>
        <v>5039627.32</v>
      </c>
      <c r="D29" s="15">
        <v>0</v>
      </c>
      <c r="E29" s="15">
        <v>0</v>
      </c>
      <c r="F29" s="15">
        <v>0</v>
      </c>
      <c r="G29" s="15">
        <v>0</v>
      </c>
      <c r="H29" s="15">
        <v>372913.25</v>
      </c>
      <c r="I29" s="17">
        <v>0</v>
      </c>
      <c r="J29" s="18">
        <v>0</v>
      </c>
      <c r="K29" s="19">
        <v>0</v>
      </c>
      <c r="L29" s="19">
        <v>372.5</v>
      </c>
      <c r="M29" s="15">
        <v>1643204.1</v>
      </c>
      <c r="N29" s="18">
        <v>0</v>
      </c>
      <c r="O29" s="15">
        <v>0</v>
      </c>
      <c r="P29" s="21">
        <v>1016.6</v>
      </c>
      <c r="Q29" s="15">
        <v>3023509.97</v>
      </c>
      <c r="R29" s="18">
        <v>0</v>
      </c>
      <c r="S29" s="15">
        <v>0</v>
      </c>
    </row>
    <row r="30" spans="1:19" s="13" customFormat="1" ht="10.5" x14ac:dyDescent="0.2">
      <c r="A30" s="82">
        <v>23</v>
      </c>
      <c r="B30" s="14" t="s">
        <v>64</v>
      </c>
      <c r="C30" s="15">
        <f t="shared" si="0"/>
        <v>8234537.9299999997</v>
      </c>
      <c r="D30" s="15">
        <v>2219242.7000000002</v>
      </c>
      <c r="E30" s="15">
        <v>2660453.64</v>
      </c>
      <c r="F30" s="15">
        <v>0</v>
      </c>
      <c r="G30" s="15">
        <v>0</v>
      </c>
      <c r="H30" s="15">
        <v>851181.09</v>
      </c>
      <c r="I30" s="17">
        <v>0</v>
      </c>
      <c r="J30" s="18">
        <v>0</v>
      </c>
      <c r="K30" s="19">
        <v>0</v>
      </c>
      <c r="L30" s="18">
        <v>0</v>
      </c>
      <c r="M30" s="15">
        <v>0</v>
      </c>
      <c r="N30" s="17">
        <v>1065.5999999999999</v>
      </c>
      <c r="O30" s="15">
        <v>2503660.5</v>
      </c>
      <c r="P30" s="18">
        <v>0</v>
      </c>
      <c r="Q30" s="15">
        <v>0</v>
      </c>
      <c r="R30" s="18">
        <v>0</v>
      </c>
      <c r="S30" s="15">
        <v>0</v>
      </c>
    </row>
    <row r="31" spans="1:19" s="13" customFormat="1" ht="10.5" x14ac:dyDescent="0.2">
      <c r="A31" s="83">
        <v>24</v>
      </c>
      <c r="B31" s="14" t="s">
        <v>65</v>
      </c>
      <c r="C31" s="15">
        <f t="shared" si="0"/>
        <v>4444198.6500000004</v>
      </c>
      <c r="D31" s="15">
        <v>1699498.17</v>
      </c>
      <c r="E31" s="15">
        <v>0</v>
      </c>
      <c r="F31" s="15">
        <v>252211.1</v>
      </c>
      <c r="G31" s="15">
        <v>0</v>
      </c>
      <c r="H31" s="15">
        <v>628667.13</v>
      </c>
      <c r="I31" s="17">
        <v>0</v>
      </c>
      <c r="J31" s="18">
        <v>0</v>
      </c>
      <c r="K31" s="19">
        <v>0</v>
      </c>
      <c r="L31" s="18">
        <v>0</v>
      </c>
      <c r="M31" s="15">
        <v>0</v>
      </c>
      <c r="N31" s="21">
        <v>793.1</v>
      </c>
      <c r="O31" s="15">
        <v>1863822.25</v>
      </c>
      <c r="P31" s="18">
        <v>0</v>
      </c>
      <c r="Q31" s="15">
        <v>0</v>
      </c>
      <c r="R31" s="18">
        <v>0</v>
      </c>
      <c r="S31" s="15">
        <v>0</v>
      </c>
    </row>
    <row r="32" spans="1:19" s="13" customFormat="1" ht="10.5" x14ac:dyDescent="0.2">
      <c r="A32" s="82">
        <v>25</v>
      </c>
      <c r="B32" s="14" t="s">
        <v>110</v>
      </c>
      <c r="C32" s="15">
        <f t="shared" si="0"/>
        <v>12766773.26</v>
      </c>
      <c r="D32" s="15">
        <v>0</v>
      </c>
      <c r="E32" s="15">
        <v>2053929.52</v>
      </c>
      <c r="F32" s="15">
        <v>0</v>
      </c>
      <c r="G32" s="15">
        <v>0</v>
      </c>
      <c r="H32" s="15">
        <v>0</v>
      </c>
      <c r="I32" s="17">
        <v>0</v>
      </c>
      <c r="J32" s="18">
        <v>0</v>
      </c>
      <c r="K32" s="19">
        <v>0</v>
      </c>
      <c r="L32" s="17">
        <v>923.3</v>
      </c>
      <c r="M32" s="15">
        <v>2047404.62</v>
      </c>
      <c r="N32" s="17">
        <v>771.8</v>
      </c>
      <c r="O32" s="15">
        <v>2404582.12</v>
      </c>
      <c r="P32" s="17">
        <v>1932</v>
      </c>
      <c r="Q32" s="15">
        <v>6260857</v>
      </c>
      <c r="R32" s="18">
        <v>0</v>
      </c>
      <c r="S32" s="15">
        <v>0</v>
      </c>
    </row>
    <row r="33" spans="1:19" s="13" customFormat="1" ht="10.5" x14ac:dyDescent="0.2">
      <c r="A33" s="82">
        <v>26</v>
      </c>
      <c r="B33" s="14" t="s">
        <v>111</v>
      </c>
      <c r="C33" s="15">
        <f t="shared" si="0"/>
        <v>6649041.8799999999</v>
      </c>
      <c r="D33" s="15">
        <v>1637957</v>
      </c>
      <c r="E33" s="15">
        <v>0</v>
      </c>
      <c r="F33" s="15">
        <v>221911.65</v>
      </c>
      <c r="G33" s="15">
        <v>0</v>
      </c>
      <c r="H33" s="15">
        <v>507823.29</v>
      </c>
      <c r="I33" s="17">
        <v>0</v>
      </c>
      <c r="J33" s="18">
        <v>0</v>
      </c>
      <c r="K33" s="19">
        <v>0</v>
      </c>
      <c r="L33" s="17">
        <v>923</v>
      </c>
      <c r="M33" s="15">
        <v>2564299.0699999998</v>
      </c>
      <c r="N33" s="17">
        <v>717.4</v>
      </c>
      <c r="O33" s="15">
        <v>1717050.87</v>
      </c>
      <c r="P33" s="18">
        <v>0</v>
      </c>
      <c r="Q33" s="15">
        <v>0</v>
      </c>
      <c r="R33" s="18">
        <v>0</v>
      </c>
      <c r="S33" s="15">
        <v>0</v>
      </c>
    </row>
    <row r="34" spans="1:19" s="13" customFormat="1" ht="10.5" x14ac:dyDescent="0.2">
      <c r="A34" s="83">
        <v>27</v>
      </c>
      <c r="B34" s="14" t="s">
        <v>112</v>
      </c>
      <c r="C34" s="15">
        <f t="shared" si="0"/>
        <v>11309641.73</v>
      </c>
      <c r="D34" s="15">
        <v>2351216.9700000002</v>
      </c>
      <c r="E34" s="15">
        <v>1691675.38</v>
      </c>
      <c r="F34" s="15">
        <v>0</v>
      </c>
      <c r="G34" s="15">
        <v>0</v>
      </c>
      <c r="H34" s="15">
        <v>541984.30000000005</v>
      </c>
      <c r="I34" s="17">
        <v>0</v>
      </c>
      <c r="J34" s="18">
        <v>0</v>
      </c>
      <c r="K34" s="19">
        <v>0</v>
      </c>
      <c r="L34" s="17">
        <v>933.6</v>
      </c>
      <c r="M34" s="15">
        <v>4520345.07</v>
      </c>
      <c r="N34" s="17">
        <v>764.9</v>
      </c>
      <c r="O34" s="15">
        <v>2204420.0099999998</v>
      </c>
      <c r="P34" s="18">
        <v>0</v>
      </c>
      <c r="Q34" s="15">
        <v>0</v>
      </c>
      <c r="R34" s="18">
        <v>0</v>
      </c>
      <c r="S34" s="15">
        <v>0</v>
      </c>
    </row>
    <row r="35" spans="1:19" s="51" customFormat="1" ht="10.5" x14ac:dyDescent="0.2">
      <c r="A35" s="82">
        <v>28</v>
      </c>
      <c r="B35" s="57" t="s">
        <v>113</v>
      </c>
      <c r="C35" s="56">
        <f t="shared" si="0"/>
        <v>7407795.8300000001</v>
      </c>
      <c r="D35" s="56">
        <v>3086798.97</v>
      </c>
      <c r="E35" s="56">
        <v>1690694.15</v>
      </c>
      <c r="F35" s="56">
        <v>0</v>
      </c>
      <c r="G35" s="56">
        <v>0</v>
      </c>
      <c r="H35" s="56">
        <v>546135.71</v>
      </c>
      <c r="I35" s="55">
        <v>0</v>
      </c>
      <c r="J35" s="53">
        <v>0</v>
      </c>
      <c r="K35" s="52">
        <v>0</v>
      </c>
      <c r="L35" s="53">
        <v>0</v>
      </c>
      <c r="M35" s="56">
        <v>0</v>
      </c>
      <c r="N35" s="55">
        <v>651.5</v>
      </c>
      <c r="O35" s="56">
        <v>2084167</v>
      </c>
      <c r="P35" s="53">
        <v>0</v>
      </c>
      <c r="Q35" s="56">
        <v>0</v>
      </c>
      <c r="R35" s="53">
        <v>0</v>
      </c>
      <c r="S35" s="59">
        <v>0</v>
      </c>
    </row>
    <row r="36" spans="1:19" s="13" customFormat="1" ht="10.5" x14ac:dyDescent="0.2">
      <c r="A36" s="82">
        <v>29</v>
      </c>
      <c r="B36" s="14" t="s">
        <v>52</v>
      </c>
      <c r="C36" s="15">
        <f t="shared" si="0"/>
        <v>11623752.539999999</v>
      </c>
      <c r="D36" s="15">
        <v>1142967.3700000001</v>
      </c>
      <c r="E36" s="15">
        <v>5767162.6200000001</v>
      </c>
      <c r="F36" s="15">
        <v>0</v>
      </c>
      <c r="G36" s="15">
        <v>0</v>
      </c>
      <c r="H36" s="15">
        <v>0</v>
      </c>
      <c r="I36" s="17">
        <v>0</v>
      </c>
      <c r="J36" s="18">
        <v>0</v>
      </c>
      <c r="K36" s="19">
        <v>0</v>
      </c>
      <c r="L36" s="20">
        <v>923</v>
      </c>
      <c r="M36" s="15">
        <v>4713622.5500000007</v>
      </c>
      <c r="N36" s="18">
        <v>0</v>
      </c>
      <c r="O36" s="15">
        <v>0</v>
      </c>
      <c r="P36" s="17">
        <v>0</v>
      </c>
      <c r="Q36" s="15">
        <v>0</v>
      </c>
      <c r="R36" s="18">
        <v>0</v>
      </c>
      <c r="S36" s="15">
        <v>0</v>
      </c>
    </row>
    <row r="37" spans="1:19" s="13" customFormat="1" ht="10.5" x14ac:dyDescent="0.2">
      <c r="A37" s="83">
        <v>30</v>
      </c>
      <c r="B37" s="14" t="s">
        <v>53</v>
      </c>
      <c r="C37" s="15">
        <f t="shared" si="0"/>
        <v>11410241.619999999</v>
      </c>
      <c r="D37" s="15">
        <v>1107918</v>
      </c>
      <c r="E37" s="15">
        <v>5588701.0700000003</v>
      </c>
      <c r="F37" s="15">
        <v>0</v>
      </c>
      <c r="G37" s="15">
        <v>0</v>
      </c>
      <c r="H37" s="15">
        <v>0</v>
      </c>
      <c r="I37" s="17">
        <v>0</v>
      </c>
      <c r="J37" s="18">
        <v>0</v>
      </c>
      <c r="K37" s="19">
        <v>0</v>
      </c>
      <c r="L37" s="20">
        <v>923</v>
      </c>
      <c r="M37" s="15">
        <v>4713622.5500000007</v>
      </c>
      <c r="N37" s="18">
        <v>0</v>
      </c>
      <c r="O37" s="15">
        <v>0</v>
      </c>
      <c r="P37" s="18">
        <v>0</v>
      </c>
      <c r="Q37" s="15">
        <v>0</v>
      </c>
      <c r="R37" s="18">
        <v>0</v>
      </c>
      <c r="S37" s="15">
        <v>0</v>
      </c>
    </row>
    <row r="38" spans="1:19" s="36" customFormat="1" ht="12.75" customHeight="1" x14ac:dyDescent="0.2">
      <c r="A38" s="137" t="s">
        <v>99</v>
      </c>
      <c r="B38" s="138"/>
      <c r="C38" s="33">
        <f t="shared" si="0"/>
        <v>288969565.47000003</v>
      </c>
      <c r="D38" s="33">
        <f t="shared" ref="D38:S38" si="1">ROUND(SUM(D8:D37),2)</f>
        <v>45856948.32</v>
      </c>
      <c r="E38" s="33">
        <f t="shared" si="1"/>
        <v>55842374.380000003</v>
      </c>
      <c r="F38" s="33">
        <f t="shared" si="1"/>
        <v>2703844.74</v>
      </c>
      <c r="G38" s="33">
        <f t="shared" si="1"/>
        <v>1490252.78</v>
      </c>
      <c r="H38" s="33">
        <f t="shared" si="1"/>
        <v>14908116.24</v>
      </c>
      <c r="I38" s="34">
        <f t="shared" si="1"/>
        <v>0</v>
      </c>
      <c r="J38" s="34">
        <f t="shared" si="1"/>
        <v>0</v>
      </c>
      <c r="K38" s="44">
        <f t="shared" si="1"/>
        <v>0</v>
      </c>
      <c r="L38" s="33">
        <f t="shared" si="1"/>
        <v>13719.7</v>
      </c>
      <c r="M38" s="33">
        <f t="shared" si="1"/>
        <v>52244203.899999999</v>
      </c>
      <c r="N38" s="33">
        <f t="shared" si="1"/>
        <v>18563.400000000001</v>
      </c>
      <c r="O38" s="33">
        <f t="shared" si="1"/>
        <v>48109370.539999999</v>
      </c>
      <c r="P38" s="33">
        <f t="shared" si="1"/>
        <v>20797.2</v>
      </c>
      <c r="Q38" s="33">
        <f t="shared" si="1"/>
        <v>67814454.569999993</v>
      </c>
      <c r="R38" s="35">
        <f t="shared" si="1"/>
        <v>0</v>
      </c>
      <c r="S38" s="33">
        <f t="shared" si="1"/>
        <v>0</v>
      </c>
    </row>
    <row r="39" spans="1:19" s="36" customFormat="1" ht="12.75" customHeight="1" x14ac:dyDescent="0.2">
      <c r="A39" s="68"/>
      <c r="B39" s="68"/>
      <c r="C39" s="69"/>
      <c r="D39" s="69"/>
      <c r="E39" s="69"/>
      <c r="F39" s="69"/>
      <c r="G39" s="69"/>
      <c r="H39" s="69"/>
      <c r="I39" s="71"/>
      <c r="J39" s="71"/>
      <c r="K39" s="72"/>
      <c r="L39" s="69"/>
      <c r="M39" s="69"/>
      <c r="N39" s="69"/>
      <c r="O39" s="69"/>
      <c r="P39" s="69"/>
      <c r="Q39" s="69"/>
      <c r="R39" s="81"/>
      <c r="S39" s="69"/>
    </row>
    <row r="40" spans="1:19" s="36" customFormat="1" ht="12.75" customHeight="1" x14ac:dyDescent="0.2">
      <c r="A40" s="74"/>
      <c r="B40" s="75"/>
      <c r="C40" s="76"/>
      <c r="D40" s="76"/>
      <c r="E40" s="76"/>
      <c r="F40" s="76"/>
      <c r="G40" s="76"/>
      <c r="H40" s="76"/>
      <c r="I40" s="77"/>
      <c r="J40" s="77"/>
      <c r="K40" s="78"/>
      <c r="L40" s="76"/>
      <c r="M40" s="76"/>
      <c r="N40" s="76"/>
      <c r="O40" s="76"/>
      <c r="P40" s="76"/>
      <c r="Q40" s="76"/>
      <c r="R40" s="79"/>
      <c r="S40" s="80"/>
    </row>
    <row r="41" spans="1:19" s="60" customFormat="1" x14ac:dyDescent="0.2">
      <c r="A41" s="154" t="s">
        <v>32</v>
      </c>
      <c r="B41" s="155"/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6"/>
    </row>
    <row r="42" spans="1:19" s="13" customFormat="1" ht="21" x14ac:dyDescent="0.2">
      <c r="A42" s="27">
        <v>1</v>
      </c>
      <c r="B42" s="24" t="s">
        <v>104</v>
      </c>
      <c r="C42" s="15">
        <f t="shared" ref="C42:C83" si="2">ROUND(SUM(D42+E42+F42+G42+H42+I42+K42+M42+O42+Q42+S42),2)</f>
        <v>16698454.890000001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7">
        <f>ROUND(SUM(I33:I41),2)</f>
        <v>0</v>
      </c>
      <c r="J42" s="18">
        <f>ROUND(SUM(J33:J41),2)</f>
        <v>0</v>
      </c>
      <c r="K42" s="19">
        <v>0</v>
      </c>
      <c r="L42" s="18">
        <v>0</v>
      </c>
      <c r="M42" s="15">
        <v>0</v>
      </c>
      <c r="N42" s="18">
        <v>0</v>
      </c>
      <c r="O42" s="15">
        <v>0</v>
      </c>
      <c r="P42" s="25">
        <v>4682.58</v>
      </c>
      <c r="Q42" s="26">
        <v>16698454.890000001</v>
      </c>
      <c r="R42" s="18">
        <v>0</v>
      </c>
      <c r="S42" s="15">
        <v>0</v>
      </c>
    </row>
    <row r="43" spans="1:19" s="13" customFormat="1" ht="21" x14ac:dyDescent="0.2">
      <c r="A43" s="17">
        <v>2</v>
      </c>
      <c r="B43" s="14" t="s">
        <v>105</v>
      </c>
      <c r="C43" s="15">
        <f t="shared" si="2"/>
        <v>17292290.289999999</v>
      </c>
      <c r="D43" s="15">
        <v>0</v>
      </c>
      <c r="E43" s="15">
        <v>0</v>
      </c>
      <c r="F43" s="16">
        <v>3125908.65</v>
      </c>
      <c r="G43" s="15">
        <v>1738527.22</v>
      </c>
      <c r="H43" s="15">
        <v>1292754.6000000001</v>
      </c>
      <c r="I43" s="17">
        <v>0</v>
      </c>
      <c r="J43" s="18">
        <v>0</v>
      </c>
      <c r="K43" s="19">
        <v>0</v>
      </c>
      <c r="L43" s="18">
        <v>0</v>
      </c>
      <c r="M43" s="15">
        <v>0</v>
      </c>
      <c r="N43" s="18">
        <v>0</v>
      </c>
      <c r="O43" s="15">
        <v>0</v>
      </c>
      <c r="P43" s="17">
        <v>2379</v>
      </c>
      <c r="Q43" s="15">
        <v>11135099.82</v>
      </c>
      <c r="R43" s="18">
        <v>0</v>
      </c>
      <c r="S43" s="15">
        <v>0</v>
      </c>
    </row>
    <row r="44" spans="1:19" s="13" customFormat="1" ht="10.5" x14ac:dyDescent="0.2">
      <c r="A44" s="27">
        <v>3</v>
      </c>
      <c r="B44" s="14" t="s">
        <v>35</v>
      </c>
      <c r="C44" s="15">
        <f t="shared" si="2"/>
        <v>23396195.870000001</v>
      </c>
      <c r="D44" s="15">
        <v>1657990.11</v>
      </c>
      <c r="E44" s="15">
        <v>8157454.1200000001</v>
      </c>
      <c r="F44" s="15">
        <v>0</v>
      </c>
      <c r="G44" s="15">
        <v>0</v>
      </c>
      <c r="H44" s="15">
        <v>2057710.05</v>
      </c>
      <c r="I44" s="17">
        <v>0</v>
      </c>
      <c r="J44" s="18">
        <v>0</v>
      </c>
      <c r="K44" s="19">
        <v>0</v>
      </c>
      <c r="L44" s="17">
        <v>1682.4</v>
      </c>
      <c r="M44" s="15">
        <v>7089986.9000000004</v>
      </c>
      <c r="N44" s="17">
        <v>1235.5</v>
      </c>
      <c r="O44" s="15">
        <v>4433054.6900000004</v>
      </c>
      <c r="P44" s="18">
        <v>0</v>
      </c>
      <c r="Q44" s="15">
        <v>0</v>
      </c>
      <c r="R44" s="18">
        <v>0</v>
      </c>
      <c r="S44" s="15">
        <v>0</v>
      </c>
    </row>
    <row r="45" spans="1:19" s="13" customFormat="1" ht="10.5" x14ac:dyDescent="0.2">
      <c r="A45" s="27">
        <v>4</v>
      </c>
      <c r="B45" s="14" t="s">
        <v>36</v>
      </c>
      <c r="C45" s="15">
        <f t="shared" si="2"/>
        <v>15596027.960000001</v>
      </c>
      <c r="D45" s="15">
        <v>999797.96</v>
      </c>
      <c r="E45" s="15">
        <v>4919092.07</v>
      </c>
      <c r="F45" s="15">
        <v>0</v>
      </c>
      <c r="G45" s="15">
        <v>0</v>
      </c>
      <c r="H45" s="15">
        <v>1216574.55</v>
      </c>
      <c r="I45" s="17">
        <v>0</v>
      </c>
      <c r="J45" s="18">
        <v>0</v>
      </c>
      <c r="K45" s="19">
        <v>0</v>
      </c>
      <c r="L45" s="18">
        <v>0</v>
      </c>
      <c r="M45" s="15">
        <v>0</v>
      </c>
      <c r="N45" s="18">
        <v>0</v>
      </c>
      <c r="O45" s="15">
        <v>0</v>
      </c>
      <c r="P45" s="17">
        <v>1862</v>
      </c>
      <c r="Q45" s="15">
        <v>8460563.3800000008</v>
      </c>
      <c r="R45" s="18">
        <v>0</v>
      </c>
      <c r="S45" s="15">
        <v>0</v>
      </c>
    </row>
    <row r="46" spans="1:19" s="13" customFormat="1" ht="10.5" x14ac:dyDescent="0.2">
      <c r="A46" s="17">
        <v>5</v>
      </c>
      <c r="B46" s="14" t="s">
        <v>37</v>
      </c>
      <c r="C46" s="15">
        <f t="shared" si="2"/>
        <v>16261616.140000001</v>
      </c>
      <c r="D46" s="15">
        <v>1653455.98</v>
      </c>
      <c r="E46" s="15">
        <v>8135145.8099999996</v>
      </c>
      <c r="F46" s="15">
        <v>0</v>
      </c>
      <c r="G46" s="15">
        <v>0</v>
      </c>
      <c r="H46" s="15">
        <v>2052082.8</v>
      </c>
      <c r="I46" s="17">
        <v>0</v>
      </c>
      <c r="J46" s="18">
        <v>0</v>
      </c>
      <c r="K46" s="19">
        <v>0</v>
      </c>
      <c r="L46" s="18">
        <v>0</v>
      </c>
      <c r="M46" s="15">
        <v>0</v>
      </c>
      <c r="N46" s="23">
        <v>1419.5</v>
      </c>
      <c r="O46" s="15">
        <v>4420931.55</v>
      </c>
      <c r="P46" s="18">
        <v>0</v>
      </c>
      <c r="Q46" s="15">
        <v>0</v>
      </c>
      <c r="R46" s="18">
        <v>0</v>
      </c>
      <c r="S46" s="15">
        <v>0</v>
      </c>
    </row>
    <row r="47" spans="1:19" s="13" customFormat="1" ht="10.5" x14ac:dyDescent="0.2">
      <c r="A47" s="27">
        <v>6</v>
      </c>
      <c r="B47" s="14" t="s">
        <v>38</v>
      </c>
      <c r="C47" s="15">
        <f t="shared" si="2"/>
        <v>13240644.65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7">
        <v>0</v>
      </c>
      <c r="J47" s="18">
        <v>0</v>
      </c>
      <c r="K47" s="19">
        <v>0</v>
      </c>
      <c r="L47" s="18">
        <v>0</v>
      </c>
      <c r="M47" s="15">
        <v>0</v>
      </c>
      <c r="N47" s="18">
        <v>0</v>
      </c>
      <c r="O47" s="15">
        <v>0</v>
      </c>
      <c r="P47" s="17">
        <v>2424.8000000000002</v>
      </c>
      <c r="Q47" s="15">
        <v>13240644.65</v>
      </c>
      <c r="R47" s="18">
        <v>0</v>
      </c>
      <c r="S47" s="15">
        <v>0</v>
      </c>
    </row>
    <row r="48" spans="1:19" s="13" customFormat="1" ht="10.5" x14ac:dyDescent="0.2">
      <c r="A48" s="27">
        <v>7</v>
      </c>
      <c r="B48" s="14" t="s">
        <v>39</v>
      </c>
      <c r="C48" s="15">
        <f t="shared" si="2"/>
        <v>13240644.65</v>
      </c>
      <c r="D48" s="16">
        <v>0</v>
      </c>
      <c r="E48" s="15">
        <v>0</v>
      </c>
      <c r="F48" s="15">
        <v>0</v>
      </c>
      <c r="G48" s="15">
        <v>0</v>
      </c>
      <c r="H48" s="15">
        <v>0</v>
      </c>
      <c r="I48" s="17">
        <v>0</v>
      </c>
      <c r="J48" s="18">
        <v>0</v>
      </c>
      <c r="K48" s="19">
        <v>0</v>
      </c>
      <c r="L48" s="18">
        <v>0</v>
      </c>
      <c r="M48" s="15">
        <v>0</v>
      </c>
      <c r="N48" s="18">
        <v>0</v>
      </c>
      <c r="O48" s="15">
        <v>0</v>
      </c>
      <c r="P48" s="17">
        <v>2424.8000000000002</v>
      </c>
      <c r="Q48" s="15">
        <v>13240644.65</v>
      </c>
      <c r="R48" s="18">
        <v>0</v>
      </c>
      <c r="S48" s="15">
        <v>0</v>
      </c>
    </row>
    <row r="49" spans="1:19" s="13" customFormat="1" ht="10.5" x14ac:dyDescent="0.2">
      <c r="A49" s="17">
        <v>8</v>
      </c>
      <c r="B49" s="14" t="s">
        <v>40</v>
      </c>
      <c r="C49" s="15">
        <f t="shared" si="2"/>
        <v>13240644.65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7">
        <v>0</v>
      </c>
      <c r="J49" s="18">
        <v>0</v>
      </c>
      <c r="K49" s="19">
        <v>0</v>
      </c>
      <c r="L49" s="18">
        <v>0</v>
      </c>
      <c r="M49" s="15">
        <v>0</v>
      </c>
      <c r="N49" s="18">
        <v>0</v>
      </c>
      <c r="O49" s="15">
        <v>0</v>
      </c>
      <c r="P49" s="17">
        <v>2424.8000000000002</v>
      </c>
      <c r="Q49" s="15">
        <v>13240644.65</v>
      </c>
      <c r="R49" s="18">
        <v>0</v>
      </c>
      <c r="S49" s="15">
        <v>0</v>
      </c>
    </row>
    <row r="50" spans="1:19" s="13" customFormat="1" ht="10.5" x14ac:dyDescent="0.2">
      <c r="A50" s="27">
        <v>9</v>
      </c>
      <c r="B50" s="14" t="s">
        <v>41</v>
      </c>
      <c r="C50" s="15">
        <f t="shared" si="2"/>
        <v>12114455.800000001</v>
      </c>
      <c r="D50" s="15">
        <v>3584914.65</v>
      </c>
      <c r="E50" s="15">
        <v>0</v>
      </c>
      <c r="F50" s="15">
        <v>0</v>
      </c>
      <c r="G50" s="15">
        <v>0</v>
      </c>
      <c r="H50" s="15">
        <v>3038474.19</v>
      </c>
      <c r="I50" s="17">
        <v>0</v>
      </c>
      <c r="J50" s="18">
        <v>0</v>
      </c>
      <c r="K50" s="19">
        <v>0</v>
      </c>
      <c r="L50" s="18">
        <v>0</v>
      </c>
      <c r="M50" s="15">
        <v>0</v>
      </c>
      <c r="N50" s="23">
        <v>1634.9</v>
      </c>
      <c r="O50" s="15">
        <v>5491066.96</v>
      </c>
      <c r="P50" s="18">
        <v>0</v>
      </c>
      <c r="Q50" s="15">
        <v>0</v>
      </c>
      <c r="R50" s="18">
        <v>0</v>
      </c>
      <c r="S50" s="15">
        <v>0</v>
      </c>
    </row>
    <row r="51" spans="1:19" s="13" customFormat="1" ht="10.5" x14ac:dyDescent="0.2">
      <c r="A51" s="27">
        <v>10</v>
      </c>
      <c r="B51" s="14" t="s">
        <v>42</v>
      </c>
      <c r="C51" s="15">
        <f t="shared" si="2"/>
        <v>25899836.960000001</v>
      </c>
      <c r="D51" s="15">
        <v>0</v>
      </c>
      <c r="E51" s="15">
        <v>0</v>
      </c>
      <c r="F51" s="15">
        <v>0</v>
      </c>
      <c r="G51" s="15">
        <v>0</v>
      </c>
      <c r="H51" s="15">
        <v>2412268.7799999998</v>
      </c>
      <c r="I51" s="17">
        <v>0</v>
      </c>
      <c r="J51" s="18">
        <v>0</v>
      </c>
      <c r="K51" s="19">
        <v>0</v>
      </c>
      <c r="L51" s="18">
        <v>0</v>
      </c>
      <c r="M51" s="15">
        <v>0</v>
      </c>
      <c r="N51" s="23">
        <v>1223.8</v>
      </c>
      <c r="O51" s="15">
        <v>4359401.6500000004</v>
      </c>
      <c r="P51" s="21">
        <v>3503</v>
      </c>
      <c r="Q51" s="15">
        <v>19128166.530000001</v>
      </c>
      <c r="R51" s="18">
        <v>0</v>
      </c>
      <c r="S51" s="15">
        <v>0</v>
      </c>
    </row>
    <row r="52" spans="1:19" s="13" customFormat="1" ht="10.5" x14ac:dyDescent="0.2">
      <c r="A52" s="17">
        <v>11</v>
      </c>
      <c r="B52" s="14" t="s">
        <v>43</v>
      </c>
      <c r="C52" s="15">
        <f t="shared" si="2"/>
        <v>4130598.19</v>
      </c>
      <c r="D52" s="15">
        <v>0</v>
      </c>
      <c r="E52" s="15">
        <v>0</v>
      </c>
      <c r="F52" s="15">
        <v>0</v>
      </c>
      <c r="G52" s="15">
        <v>0</v>
      </c>
      <c r="H52" s="15">
        <v>3038496.19</v>
      </c>
      <c r="I52" s="17">
        <v>0</v>
      </c>
      <c r="J52" s="18">
        <v>0</v>
      </c>
      <c r="K52" s="19">
        <v>0</v>
      </c>
      <c r="L52" s="18">
        <v>0</v>
      </c>
      <c r="M52" s="15">
        <v>0</v>
      </c>
      <c r="N52" s="18">
        <v>0</v>
      </c>
      <c r="O52" s="15">
        <v>0</v>
      </c>
      <c r="P52" s="17">
        <v>200</v>
      </c>
      <c r="Q52" s="15">
        <v>1092102</v>
      </c>
      <c r="R52" s="18">
        <v>0</v>
      </c>
      <c r="S52" s="15">
        <v>0</v>
      </c>
    </row>
    <row r="53" spans="1:19" s="13" customFormat="1" ht="10.5" x14ac:dyDescent="0.2">
      <c r="A53" s="27">
        <v>12</v>
      </c>
      <c r="B53" s="14" t="s">
        <v>44</v>
      </c>
      <c r="C53" s="15">
        <f t="shared" si="2"/>
        <v>20961595.48</v>
      </c>
      <c r="D53" s="15">
        <v>1371537.16</v>
      </c>
      <c r="E53" s="15">
        <v>6748080.9199999999</v>
      </c>
      <c r="F53" s="15">
        <v>0</v>
      </c>
      <c r="G53" s="15">
        <v>0</v>
      </c>
      <c r="H53" s="15">
        <v>1702197</v>
      </c>
      <c r="I53" s="17">
        <v>0</v>
      </c>
      <c r="J53" s="18">
        <v>0</v>
      </c>
      <c r="K53" s="19">
        <v>0</v>
      </c>
      <c r="L53" s="18">
        <v>0</v>
      </c>
      <c r="M53" s="15">
        <v>0</v>
      </c>
      <c r="N53" s="18">
        <v>0</v>
      </c>
      <c r="O53" s="15">
        <v>0</v>
      </c>
      <c r="P53" s="17">
        <v>2380</v>
      </c>
      <c r="Q53" s="15">
        <v>11139780.4</v>
      </c>
      <c r="R53" s="18">
        <v>0</v>
      </c>
      <c r="S53" s="15">
        <v>0</v>
      </c>
    </row>
    <row r="54" spans="1:19" s="13" customFormat="1" ht="10.5" x14ac:dyDescent="0.2">
      <c r="A54" s="27">
        <v>13</v>
      </c>
      <c r="B54" s="14" t="s">
        <v>45</v>
      </c>
      <c r="C54" s="15">
        <f t="shared" si="2"/>
        <v>21043993.969999999</v>
      </c>
      <c r="D54" s="15">
        <v>1383043.44</v>
      </c>
      <c r="E54" s="15">
        <v>6804692.8300000001</v>
      </c>
      <c r="F54" s="15">
        <v>0</v>
      </c>
      <c r="G54" s="15">
        <v>0</v>
      </c>
      <c r="H54" s="15">
        <v>1716477.3</v>
      </c>
      <c r="I54" s="17">
        <v>0</v>
      </c>
      <c r="J54" s="18">
        <v>0</v>
      </c>
      <c r="K54" s="19">
        <v>0</v>
      </c>
      <c r="L54" s="18">
        <v>0</v>
      </c>
      <c r="M54" s="15">
        <v>0</v>
      </c>
      <c r="N54" s="18">
        <v>0</v>
      </c>
      <c r="O54" s="15">
        <v>0</v>
      </c>
      <c r="P54" s="17">
        <v>2380</v>
      </c>
      <c r="Q54" s="15">
        <v>11139780.4</v>
      </c>
      <c r="R54" s="18">
        <v>0</v>
      </c>
      <c r="S54" s="15">
        <v>0</v>
      </c>
    </row>
    <row r="55" spans="1:19" s="13" customFormat="1" ht="10.5" x14ac:dyDescent="0.2">
      <c r="A55" s="17">
        <v>14</v>
      </c>
      <c r="B55" s="14" t="s">
        <v>46</v>
      </c>
      <c r="C55" s="15">
        <f t="shared" si="2"/>
        <v>16094064.07</v>
      </c>
      <c r="D55" s="15">
        <v>1636419.55</v>
      </c>
      <c r="E55" s="15">
        <v>8051325.0800000001</v>
      </c>
      <c r="F55" s="15">
        <v>0</v>
      </c>
      <c r="G55" s="15">
        <v>0</v>
      </c>
      <c r="H55" s="15">
        <v>2030939.0999999999</v>
      </c>
      <c r="I55" s="17">
        <v>0</v>
      </c>
      <c r="J55" s="18">
        <v>0</v>
      </c>
      <c r="K55" s="19">
        <v>0</v>
      </c>
      <c r="L55" s="18">
        <v>0</v>
      </c>
      <c r="M55" s="15">
        <v>0</v>
      </c>
      <c r="N55" s="17">
        <v>1288.0999999999999</v>
      </c>
      <c r="O55" s="15">
        <v>4375380.34</v>
      </c>
      <c r="P55" s="18">
        <v>0</v>
      </c>
      <c r="Q55" s="15">
        <v>0</v>
      </c>
      <c r="R55" s="18">
        <v>0</v>
      </c>
      <c r="S55" s="15">
        <v>0</v>
      </c>
    </row>
    <row r="56" spans="1:19" s="13" customFormat="1" ht="10.5" x14ac:dyDescent="0.2">
      <c r="A56" s="27">
        <v>15</v>
      </c>
      <c r="B56" s="14" t="s">
        <v>33</v>
      </c>
      <c r="C56" s="15">
        <f t="shared" si="2"/>
        <v>13907553.15</v>
      </c>
      <c r="D56" s="15">
        <v>1018469.66</v>
      </c>
      <c r="E56" s="15">
        <v>5010958.42</v>
      </c>
      <c r="F56" s="15">
        <v>0</v>
      </c>
      <c r="G56" s="15">
        <v>0</v>
      </c>
      <c r="H56" s="15">
        <v>1264009.5</v>
      </c>
      <c r="I56" s="17">
        <v>0</v>
      </c>
      <c r="J56" s="18">
        <v>0</v>
      </c>
      <c r="K56" s="19">
        <v>0</v>
      </c>
      <c r="L56" s="23">
        <v>923.3</v>
      </c>
      <c r="M56" s="15">
        <v>3890980.09</v>
      </c>
      <c r="N56" s="17">
        <v>773.4</v>
      </c>
      <c r="O56" s="15">
        <v>2723135.48</v>
      </c>
      <c r="P56" s="18">
        <v>0</v>
      </c>
      <c r="Q56" s="15">
        <v>0</v>
      </c>
      <c r="R56" s="18">
        <v>0</v>
      </c>
      <c r="S56" s="15">
        <v>0</v>
      </c>
    </row>
    <row r="57" spans="1:19" s="13" customFormat="1" ht="10.5" x14ac:dyDescent="0.2">
      <c r="A57" s="27">
        <v>16</v>
      </c>
      <c r="B57" s="14" t="s">
        <v>47</v>
      </c>
      <c r="C57" s="15">
        <f t="shared" si="2"/>
        <v>7054971.6600000001</v>
      </c>
      <c r="D57" s="15">
        <v>985169.82</v>
      </c>
      <c r="E57" s="15">
        <v>4847120.34</v>
      </c>
      <c r="F57" s="15">
        <v>0</v>
      </c>
      <c r="G57" s="15">
        <v>0</v>
      </c>
      <c r="H57" s="15">
        <v>1222681.5</v>
      </c>
      <c r="I57" s="17">
        <v>0</v>
      </c>
      <c r="J57" s="18">
        <v>0</v>
      </c>
      <c r="K57" s="19">
        <v>0</v>
      </c>
      <c r="L57" s="18">
        <v>0</v>
      </c>
      <c r="M57" s="15">
        <v>0</v>
      </c>
      <c r="N57" s="18">
        <v>0</v>
      </c>
      <c r="O57" s="15">
        <v>0</v>
      </c>
      <c r="P57" s="18">
        <v>0</v>
      </c>
      <c r="Q57" s="15">
        <v>0</v>
      </c>
      <c r="R57" s="18">
        <v>0</v>
      </c>
      <c r="S57" s="15">
        <v>0</v>
      </c>
    </row>
    <row r="58" spans="1:19" s="13" customFormat="1" ht="10.5" x14ac:dyDescent="0.2">
      <c r="A58" s="17">
        <v>17</v>
      </c>
      <c r="B58" s="14" t="s">
        <v>48</v>
      </c>
      <c r="C58" s="15">
        <f t="shared" si="2"/>
        <v>19794264.210000001</v>
      </c>
      <c r="D58" s="15">
        <v>1003752.32</v>
      </c>
      <c r="E58" s="15">
        <v>4938547.84</v>
      </c>
      <c r="F58" s="15">
        <v>0</v>
      </c>
      <c r="G58" s="15">
        <v>0</v>
      </c>
      <c r="H58" s="15">
        <v>1245744</v>
      </c>
      <c r="I58" s="17">
        <v>0</v>
      </c>
      <c r="J58" s="18">
        <v>0</v>
      </c>
      <c r="K58" s="19">
        <v>0</v>
      </c>
      <c r="L58" s="17">
        <v>923.3</v>
      </c>
      <c r="M58" s="15">
        <v>3890980.09</v>
      </c>
      <c r="N58" s="17">
        <v>0</v>
      </c>
      <c r="O58" s="15">
        <v>0</v>
      </c>
      <c r="P58" s="17">
        <v>1862</v>
      </c>
      <c r="Q58" s="15">
        <v>8715239.959999999</v>
      </c>
      <c r="R58" s="18">
        <v>0</v>
      </c>
      <c r="S58" s="15">
        <v>0</v>
      </c>
    </row>
    <row r="59" spans="1:19" s="13" customFormat="1" ht="10.5" x14ac:dyDescent="0.2">
      <c r="A59" s="27">
        <v>18</v>
      </c>
      <c r="B59" s="14" t="s">
        <v>49</v>
      </c>
      <c r="C59" s="15">
        <f t="shared" si="2"/>
        <v>9582633.6500000004</v>
      </c>
      <c r="D59" s="15">
        <v>974347.37</v>
      </c>
      <c r="E59" s="15">
        <v>4793872.96</v>
      </c>
      <c r="F59" s="15">
        <v>0</v>
      </c>
      <c r="G59" s="15">
        <v>0</v>
      </c>
      <c r="H59" s="15">
        <v>1209249.8999999999</v>
      </c>
      <c r="I59" s="17">
        <v>0</v>
      </c>
      <c r="J59" s="18">
        <v>0</v>
      </c>
      <c r="K59" s="19">
        <v>0</v>
      </c>
      <c r="L59" s="18">
        <v>0</v>
      </c>
      <c r="M59" s="15">
        <v>0</v>
      </c>
      <c r="N59" s="17">
        <v>740.4</v>
      </c>
      <c r="O59" s="15">
        <v>2605163.42</v>
      </c>
      <c r="P59" s="18">
        <v>0</v>
      </c>
      <c r="Q59" s="15">
        <v>0</v>
      </c>
      <c r="R59" s="18">
        <v>0</v>
      </c>
      <c r="S59" s="15">
        <v>0</v>
      </c>
    </row>
    <row r="60" spans="1:19" s="13" customFormat="1" ht="10.5" x14ac:dyDescent="0.2">
      <c r="A60" s="27">
        <v>19</v>
      </c>
      <c r="B60" s="14" t="s">
        <v>50</v>
      </c>
      <c r="C60" s="15">
        <f t="shared" si="2"/>
        <v>18251091.670000002</v>
      </c>
      <c r="D60" s="15">
        <v>968638.83</v>
      </c>
      <c r="E60" s="15">
        <v>4765786.4400000004</v>
      </c>
      <c r="F60" s="15">
        <v>0</v>
      </c>
      <c r="G60" s="15">
        <v>0</v>
      </c>
      <c r="H60" s="15">
        <v>1202165.1000000001</v>
      </c>
      <c r="I60" s="17">
        <v>0</v>
      </c>
      <c r="J60" s="18">
        <v>0</v>
      </c>
      <c r="K60" s="19">
        <v>0</v>
      </c>
      <c r="L60" s="18">
        <v>0</v>
      </c>
      <c r="M60" s="15">
        <v>0</v>
      </c>
      <c r="N60" s="18">
        <v>0</v>
      </c>
      <c r="O60" s="15">
        <v>2589900.1800000002</v>
      </c>
      <c r="P60" s="17">
        <v>1864</v>
      </c>
      <c r="Q60" s="15">
        <v>8724601.1199999992</v>
      </c>
      <c r="R60" s="18">
        <v>0</v>
      </c>
      <c r="S60" s="15">
        <v>0</v>
      </c>
    </row>
    <row r="61" spans="1:19" s="13" customFormat="1" ht="10.5" x14ac:dyDescent="0.2">
      <c r="A61" s="17">
        <v>20</v>
      </c>
      <c r="B61" s="14" t="s">
        <v>51</v>
      </c>
      <c r="C61" s="15">
        <f t="shared" si="2"/>
        <v>9679714.4399999995</v>
      </c>
      <c r="D61" s="15">
        <v>984218.4</v>
      </c>
      <c r="E61" s="15">
        <v>4842439.25</v>
      </c>
      <c r="F61" s="15">
        <v>0</v>
      </c>
      <c r="G61" s="15">
        <v>0</v>
      </c>
      <c r="H61" s="15">
        <v>1221500.7</v>
      </c>
      <c r="I61" s="17">
        <v>0</v>
      </c>
      <c r="J61" s="18">
        <v>0</v>
      </c>
      <c r="K61" s="19">
        <v>0</v>
      </c>
      <c r="L61" s="18">
        <v>0</v>
      </c>
      <c r="M61" s="15">
        <v>0</v>
      </c>
      <c r="N61" s="17">
        <v>749.9</v>
      </c>
      <c r="O61" s="15">
        <v>2631556.0890000002</v>
      </c>
      <c r="P61" s="18">
        <v>0</v>
      </c>
      <c r="Q61" s="15">
        <v>0</v>
      </c>
      <c r="R61" s="18">
        <v>0</v>
      </c>
      <c r="S61" s="15">
        <v>0</v>
      </c>
    </row>
    <row r="62" spans="1:19" s="13" customFormat="1" ht="10.5" x14ac:dyDescent="0.2">
      <c r="A62" s="27">
        <v>21</v>
      </c>
      <c r="B62" s="14" t="s">
        <v>114</v>
      </c>
      <c r="C62" s="15">
        <f t="shared" si="2"/>
        <v>14884214.630000001</v>
      </c>
      <c r="D62" s="15">
        <v>1187429.6000000001</v>
      </c>
      <c r="E62" s="15">
        <v>5891507.7599999998</v>
      </c>
      <c r="F62" s="15">
        <v>0</v>
      </c>
      <c r="G62" s="15">
        <v>0</v>
      </c>
      <c r="H62" s="15">
        <v>1241316</v>
      </c>
      <c r="I62" s="17">
        <v>0</v>
      </c>
      <c r="J62" s="18">
        <v>0</v>
      </c>
      <c r="K62" s="19">
        <v>0</v>
      </c>
      <c r="L62" s="22">
        <v>923</v>
      </c>
      <c r="M62" s="15">
        <v>3889715.83</v>
      </c>
      <c r="N62" s="19">
        <v>687.4</v>
      </c>
      <c r="O62" s="15">
        <v>2674245.44</v>
      </c>
      <c r="P62" s="17">
        <v>0</v>
      </c>
      <c r="Q62" s="15">
        <v>0</v>
      </c>
      <c r="R62" s="18">
        <v>0</v>
      </c>
      <c r="S62" s="15">
        <v>0</v>
      </c>
    </row>
    <row r="63" spans="1:19" s="13" customFormat="1" ht="10.5" x14ac:dyDescent="0.2">
      <c r="A63" s="27">
        <v>22</v>
      </c>
      <c r="B63" s="14" t="s">
        <v>54</v>
      </c>
      <c r="C63" s="15">
        <f t="shared" si="2"/>
        <v>3906889.94</v>
      </c>
      <c r="D63" s="15">
        <v>0</v>
      </c>
      <c r="E63" s="15">
        <v>0</v>
      </c>
      <c r="F63" s="15">
        <v>0</v>
      </c>
      <c r="G63" s="15">
        <v>0</v>
      </c>
      <c r="H63" s="15">
        <v>1238566.95</v>
      </c>
      <c r="I63" s="17">
        <v>0</v>
      </c>
      <c r="J63" s="18">
        <v>0</v>
      </c>
      <c r="K63" s="19">
        <v>0</v>
      </c>
      <c r="L63" s="18">
        <v>0</v>
      </c>
      <c r="M63" s="15">
        <v>0</v>
      </c>
      <c r="N63" s="23">
        <v>749.9</v>
      </c>
      <c r="O63" s="15">
        <v>2668322.9900000002</v>
      </c>
      <c r="P63" s="18">
        <v>0</v>
      </c>
      <c r="Q63" s="15">
        <v>0</v>
      </c>
      <c r="R63" s="18">
        <v>0</v>
      </c>
      <c r="S63" s="15">
        <v>0</v>
      </c>
    </row>
    <row r="64" spans="1:19" s="13" customFormat="1" ht="10.5" x14ac:dyDescent="0.2">
      <c r="A64" s="17">
        <v>23</v>
      </c>
      <c r="B64" s="14" t="s">
        <v>57</v>
      </c>
      <c r="C64" s="15">
        <f t="shared" si="2"/>
        <v>23087036.280000001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7">
        <v>0</v>
      </c>
      <c r="J64" s="18">
        <v>0</v>
      </c>
      <c r="K64" s="19">
        <v>0</v>
      </c>
      <c r="L64" s="18">
        <v>0</v>
      </c>
      <c r="M64" s="15">
        <v>0</v>
      </c>
      <c r="N64" s="23">
        <v>0</v>
      </c>
      <c r="O64" s="15">
        <v>0</v>
      </c>
      <c r="P64" s="17">
        <v>4228</v>
      </c>
      <c r="Q64" s="15">
        <v>23087036.280000001</v>
      </c>
      <c r="R64" s="18">
        <v>0</v>
      </c>
      <c r="S64" s="15">
        <v>0</v>
      </c>
    </row>
    <row r="65" spans="1:19" s="13" customFormat="1" ht="10.5" x14ac:dyDescent="0.2">
      <c r="A65" s="27">
        <v>24</v>
      </c>
      <c r="B65" s="14" t="s">
        <v>59</v>
      </c>
      <c r="C65" s="15">
        <f t="shared" si="2"/>
        <v>7339837.71</v>
      </c>
      <c r="D65" s="15">
        <v>854081.43</v>
      </c>
      <c r="E65" s="15">
        <v>4202154.18</v>
      </c>
      <c r="F65" s="15">
        <v>0</v>
      </c>
      <c r="G65" s="15">
        <v>0</v>
      </c>
      <c r="H65" s="15">
        <v>0</v>
      </c>
      <c r="I65" s="17">
        <v>0</v>
      </c>
      <c r="J65" s="18">
        <v>0</v>
      </c>
      <c r="K65" s="19">
        <v>0</v>
      </c>
      <c r="L65" s="18">
        <v>0</v>
      </c>
      <c r="M65" s="15">
        <v>0</v>
      </c>
      <c r="N65" s="17">
        <v>750.3</v>
      </c>
      <c r="O65" s="15">
        <v>2283602.1</v>
      </c>
      <c r="P65" s="18">
        <v>0</v>
      </c>
      <c r="Q65" s="15">
        <v>0</v>
      </c>
      <c r="R65" s="18">
        <v>0</v>
      </c>
      <c r="S65" s="15">
        <v>0</v>
      </c>
    </row>
    <row r="66" spans="1:19" s="13" customFormat="1" ht="10.5" x14ac:dyDescent="0.2">
      <c r="A66" s="27">
        <v>25</v>
      </c>
      <c r="B66" s="14" t="s">
        <v>62</v>
      </c>
      <c r="C66" s="15">
        <f t="shared" si="2"/>
        <v>3651154.21</v>
      </c>
      <c r="D66" s="15">
        <v>742883.75</v>
      </c>
      <c r="E66" s="15">
        <v>0</v>
      </c>
      <c r="F66" s="15">
        <v>0</v>
      </c>
      <c r="G66" s="15">
        <v>0</v>
      </c>
      <c r="H66" s="15">
        <v>921983.4</v>
      </c>
      <c r="I66" s="17">
        <v>0</v>
      </c>
      <c r="J66" s="18">
        <v>0</v>
      </c>
      <c r="K66" s="19">
        <v>0</v>
      </c>
      <c r="L66" s="18">
        <v>0</v>
      </c>
      <c r="M66" s="15">
        <v>0</v>
      </c>
      <c r="N66" s="23">
        <v>703.1</v>
      </c>
      <c r="O66" s="15">
        <v>1986287.06</v>
      </c>
      <c r="P66" s="18">
        <v>0</v>
      </c>
      <c r="Q66" s="15">
        <v>0</v>
      </c>
      <c r="R66" s="18">
        <v>0</v>
      </c>
      <c r="S66" s="15">
        <v>0</v>
      </c>
    </row>
    <row r="67" spans="1:19" s="13" customFormat="1" ht="10.5" x14ac:dyDescent="0.2">
      <c r="A67" s="17">
        <v>26</v>
      </c>
      <c r="B67" s="14" t="s">
        <v>63</v>
      </c>
      <c r="C67" s="15">
        <f t="shared" si="2"/>
        <v>24455718.440000001</v>
      </c>
      <c r="D67" s="15">
        <v>2015083.06</v>
      </c>
      <c r="E67" s="15">
        <v>0</v>
      </c>
      <c r="F67" s="15">
        <v>0</v>
      </c>
      <c r="G67" s="15">
        <v>0</v>
      </c>
      <c r="H67" s="15">
        <v>2553847.38</v>
      </c>
      <c r="I67" s="17">
        <v>0</v>
      </c>
      <c r="J67" s="18">
        <v>0</v>
      </c>
      <c r="K67" s="19">
        <v>0</v>
      </c>
      <c r="L67" s="18">
        <v>0</v>
      </c>
      <c r="M67" s="15">
        <v>0</v>
      </c>
      <c r="N67" s="17">
        <v>0</v>
      </c>
      <c r="O67" s="15">
        <v>0</v>
      </c>
      <c r="P67" s="21">
        <v>4102</v>
      </c>
      <c r="Q67" s="15">
        <v>19886788</v>
      </c>
      <c r="R67" s="18">
        <v>0</v>
      </c>
      <c r="S67" s="15">
        <v>0</v>
      </c>
    </row>
    <row r="68" spans="1:19" s="13" customFormat="1" ht="10.5" x14ac:dyDescent="0.2">
      <c r="A68" s="27">
        <v>27</v>
      </c>
      <c r="B68" s="14" t="s">
        <v>66</v>
      </c>
      <c r="C68" s="15">
        <f t="shared" si="2"/>
        <v>13801007.59</v>
      </c>
      <c r="D68" s="15">
        <v>958916.46399999992</v>
      </c>
      <c r="E68" s="15">
        <v>4717951.57</v>
      </c>
      <c r="F68" s="15">
        <v>0</v>
      </c>
      <c r="G68" s="15">
        <v>0</v>
      </c>
      <c r="H68" s="15">
        <v>1190098.8</v>
      </c>
      <c r="I68" s="17">
        <v>0</v>
      </c>
      <c r="J68" s="18">
        <v>0</v>
      </c>
      <c r="K68" s="19">
        <v>0</v>
      </c>
      <c r="L68" s="19">
        <v>1037</v>
      </c>
      <c r="M68" s="15">
        <v>4370135.7700000005</v>
      </c>
      <c r="N68" s="21">
        <v>793.1</v>
      </c>
      <c r="O68" s="15">
        <v>2563904.9900000002</v>
      </c>
      <c r="P68" s="18">
        <v>0</v>
      </c>
      <c r="Q68" s="15">
        <v>0</v>
      </c>
      <c r="R68" s="18">
        <v>0</v>
      </c>
      <c r="S68" s="15">
        <v>0</v>
      </c>
    </row>
    <row r="69" spans="1:19" s="13" customFormat="1" ht="10.5" x14ac:dyDescent="0.2">
      <c r="A69" s="27">
        <v>28</v>
      </c>
      <c r="B69" s="14" t="s">
        <v>67</v>
      </c>
      <c r="C69" s="15">
        <f t="shared" si="2"/>
        <v>10019403.720000001</v>
      </c>
      <c r="D69" s="15">
        <v>0</v>
      </c>
      <c r="E69" s="15">
        <v>0</v>
      </c>
      <c r="F69" s="15">
        <v>0</v>
      </c>
      <c r="G69" s="15">
        <v>0</v>
      </c>
      <c r="H69" s="15">
        <v>785527.20000000007</v>
      </c>
      <c r="I69" s="17">
        <v>0</v>
      </c>
      <c r="J69" s="18">
        <v>0</v>
      </c>
      <c r="K69" s="19">
        <v>0</v>
      </c>
      <c r="L69" s="18">
        <v>0</v>
      </c>
      <c r="M69" s="15">
        <v>0</v>
      </c>
      <c r="N69" s="18">
        <v>0</v>
      </c>
      <c r="O69" s="15">
        <v>0</v>
      </c>
      <c r="P69" s="17">
        <v>2222</v>
      </c>
      <c r="Q69" s="15">
        <v>9233876.5199999996</v>
      </c>
      <c r="R69" s="18">
        <v>0</v>
      </c>
      <c r="S69" s="15">
        <v>0</v>
      </c>
    </row>
    <row r="70" spans="1:19" s="13" customFormat="1" ht="10.5" x14ac:dyDescent="0.2">
      <c r="A70" s="17">
        <v>29</v>
      </c>
      <c r="B70" s="14" t="s">
        <v>68</v>
      </c>
      <c r="C70" s="15">
        <f t="shared" si="2"/>
        <v>10023019.92</v>
      </c>
      <c r="D70" s="15">
        <v>0</v>
      </c>
      <c r="E70" s="15">
        <v>0</v>
      </c>
      <c r="F70" s="15">
        <v>0</v>
      </c>
      <c r="G70" s="15">
        <v>0</v>
      </c>
      <c r="H70" s="15">
        <v>789143.4</v>
      </c>
      <c r="I70" s="17">
        <v>0</v>
      </c>
      <c r="J70" s="18">
        <v>0</v>
      </c>
      <c r="K70" s="19">
        <v>0</v>
      </c>
      <c r="L70" s="18">
        <v>0</v>
      </c>
      <c r="M70" s="15">
        <v>0</v>
      </c>
      <c r="N70" s="23">
        <v>0</v>
      </c>
      <c r="O70" s="15">
        <v>0</v>
      </c>
      <c r="P70" s="17">
        <v>2222</v>
      </c>
      <c r="Q70" s="15">
        <v>9233876.5199999996</v>
      </c>
      <c r="R70" s="18">
        <v>0</v>
      </c>
      <c r="S70" s="15">
        <v>0</v>
      </c>
    </row>
    <row r="71" spans="1:19" s="13" customFormat="1" ht="10.5" x14ac:dyDescent="0.2">
      <c r="A71" s="27">
        <v>30</v>
      </c>
      <c r="B71" s="14" t="s">
        <v>115</v>
      </c>
      <c r="C71" s="15">
        <f t="shared" si="2"/>
        <v>16406170.960000001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7">
        <v>0</v>
      </c>
      <c r="J71" s="18">
        <v>0</v>
      </c>
      <c r="K71" s="19">
        <v>0</v>
      </c>
      <c r="L71" s="17">
        <v>923.3</v>
      </c>
      <c r="M71" s="15">
        <v>3939287.36</v>
      </c>
      <c r="N71" s="17">
        <v>0</v>
      </c>
      <c r="O71" s="15">
        <v>0</v>
      </c>
      <c r="P71" s="17">
        <v>2424.8000000000002</v>
      </c>
      <c r="Q71" s="15">
        <v>12466883.6</v>
      </c>
      <c r="R71" s="18">
        <v>0</v>
      </c>
      <c r="S71" s="15">
        <v>0</v>
      </c>
    </row>
    <row r="72" spans="1:19" s="13" customFormat="1" ht="10.5" x14ac:dyDescent="0.2">
      <c r="A72" s="27">
        <v>31</v>
      </c>
      <c r="B72" s="14" t="s">
        <v>116</v>
      </c>
      <c r="C72" s="15">
        <f t="shared" si="2"/>
        <v>31292721.969999999</v>
      </c>
      <c r="D72" s="15">
        <v>0</v>
      </c>
      <c r="E72" s="15">
        <v>12034858.210000001</v>
      </c>
      <c r="F72" s="15">
        <v>5785431</v>
      </c>
      <c r="G72" s="15">
        <v>4082467.66</v>
      </c>
      <c r="H72" s="15">
        <v>0</v>
      </c>
      <c r="I72" s="17">
        <v>0</v>
      </c>
      <c r="J72" s="18">
        <v>0</v>
      </c>
      <c r="K72" s="19">
        <v>0</v>
      </c>
      <c r="L72" s="17">
        <v>1838.7</v>
      </c>
      <c r="M72" s="15">
        <v>9389965.0999999996</v>
      </c>
      <c r="N72" s="17">
        <v>0</v>
      </c>
      <c r="O72" s="15">
        <v>0</v>
      </c>
      <c r="P72" s="18">
        <v>0</v>
      </c>
      <c r="Q72" s="15">
        <v>0</v>
      </c>
      <c r="R72" s="18">
        <v>0</v>
      </c>
      <c r="S72" s="15">
        <v>0</v>
      </c>
    </row>
    <row r="73" spans="1:19" s="13" customFormat="1" ht="10.5" x14ac:dyDescent="0.2">
      <c r="A73" s="17">
        <v>32</v>
      </c>
      <c r="B73" s="14" t="s">
        <v>117</v>
      </c>
      <c r="C73" s="15">
        <f t="shared" si="2"/>
        <v>8939699.9499999993</v>
      </c>
      <c r="D73" s="15">
        <v>0</v>
      </c>
      <c r="E73" s="15">
        <v>0</v>
      </c>
      <c r="F73" s="15">
        <v>0</v>
      </c>
      <c r="G73" s="15">
        <v>0</v>
      </c>
      <c r="H73" s="15">
        <v>1504907.68</v>
      </c>
      <c r="I73" s="17">
        <v>0</v>
      </c>
      <c r="J73" s="18">
        <v>0</v>
      </c>
      <c r="K73" s="19">
        <v>0</v>
      </c>
      <c r="L73" s="17">
        <v>923.3</v>
      </c>
      <c r="M73" s="15">
        <v>4715154.6100000003</v>
      </c>
      <c r="N73" s="23">
        <v>807.3</v>
      </c>
      <c r="O73" s="15">
        <v>2719637.66</v>
      </c>
      <c r="P73" s="18">
        <v>0</v>
      </c>
      <c r="Q73" s="15">
        <v>0</v>
      </c>
      <c r="R73" s="18">
        <v>0</v>
      </c>
      <c r="S73" s="15">
        <v>0</v>
      </c>
    </row>
    <row r="74" spans="1:19" s="13" customFormat="1" ht="10.5" x14ac:dyDescent="0.2">
      <c r="A74" s="27">
        <v>33</v>
      </c>
      <c r="B74" s="14" t="s">
        <v>118</v>
      </c>
      <c r="C74" s="15">
        <f t="shared" si="2"/>
        <v>14255885.619999999</v>
      </c>
      <c r="D74" s="15">
        <v>0</v>
      </c>
      <c r="E74" s="15">
        <v>5193667.1399999997</v>
      </c>
      <c r="F74" s="16">
        <v>3167844.4</v>
      </c>
      <c r="G74" s="15">
        <v>1761850.5</v>
      </c>
      <c r="H74" s="15">
        <v>1310097.6000000001</v>
      </c>
      <c r="I74" s="17">
        <v>0</v>
      </c>
      <c r="J74" s="18">
        <v>0</v>
      </c>
      <c r="K74" s="19">
        <v>0</v>
      </c>
      <c r="L74" s="18">
        <v>0</v>
      </c>
      <c r="M74" s="15">
        <v>0</v>
      </c>
      <c r="N74" s="20">
        <v>792</v>
      </c>
      <c r="O74" s="15">
        <v>2822425.98</v>
      </c>
      <c r="P74" s="18">
        <v>0</v>
      </c>
      <c r="Q74" s="15">
        <v>0</v>
      </c>
      <c r="R74" s="18">
        <v>0</v>
      </c>
      <c r="S74" s="15">
        <v>0</v>
      </c>
    </row>
    <row r="75" spans="1:19" s="13" customFormat="1" ht="10.5" x14ac:dyDescent="0.2">
      <c r="A75" s="27">
        <v>34</v>
      </c>
      <c r="B75" s="14" t="s">
        <v>119</v>
      </c>
      <c r="C75" s="15">
        <f t="shared" si="2"/>
        <v>12927191.939999999</v>
      </c>
      <c r="D75" s="15">
        <v>0</v>
      </c>
      <c r="E75" s="15">
        <v>5186206.6500000004</v>
      </c>
      <c r="F75" s="16">
        <v>3163293.93</v>
      </c>
      <c r="G75" s="15">
        <v>1759319.67</v>
      </c>
      <c r="H75" s="15">
        <v>0</v>
      </c>
      <c r="I75" s="17">
        <v>0</v>
      </c>
      <c r="J75" s="18">
        <v>0</v>
      </c>
      <c r="K75" s="19">
        <v>0</v>
      </c>
      <c r="L75" s="18">
        <v>0</v>
      </c>
      <c r="M75" s="15">
        <v>0</v>
      </c>
      <c r="N75" s="17">
        <v>793.1</v>
      </c>
      <c r="O75" s="15">
        <v>2818371.69</v>
      </c>
      <c r="P75" s="18">
        <v>0</v>
      </c>
      <c r="Q75" s="15">
        <v>0</v>
      </c>
      <c r="R75" s="18">
        <v>0</v>
      </c>
      <c r="S75" s="15">
        <v>0</v>
      </c>
    </row>
    <row r="76" spans="1:19" s="13" customFormat="1" ht="10.5" x14ac:dyDescent="0.2">
      <c r="A76" s="17">
        <v>35</v>
      </c>
      <c r="B76" s="14" t="s">
        <v>120</v>
      </c>
      <c r="C76" s="15">
        <f t="shared" si="2"/>
        <v>20532893.129999999</v>
      </c>
      <c r="D76" s="15">
        <v>0</v>
      </c>
      <c r="E76" s="15">
        <v>12042126.27</v>
      </c>
      <c r="F76" s="15">
        <v>0</v>
      </c>
      <c r="G76" s="15">
        <v>0</v>
      </c>
      <c r="H76" s="15">
        <v>3024661.65</v>
      </c>
      <c r="I76" s="17">
        <v>0</v>
      </c>
      <c r="J76" s="18">
        <v>0</v>
      </c>
      <c r="K76" s="19">
        <v>0</v>
      </c>
      <c r="L76" s="18">
        <v>0</v>
      </c>
      <c r="M76" s="15">
        <v>0</v>
      </c>
      <c r="N76" s="20">
        <v>1562</v>
      </c>
      <c r="O76" s="15">
        <v>5466105.21</v>
      </c>
      <c r="P76" s="18">
        <v>0</v>
      </c>
      <c r="Q76" s="15">
        <v>0</v>
      </c>
      <c r="R76" s="18">
        <v>0</v>
      </c>
      <c r="S76" s="15">
        <v>0</v>
      </c>
    </row>
    <row r="77" spans="1:19" s="13" customFormat="1" ht="10.5" x14ac:dyDescent="0.2">
      <c r="A77" s="27">
        <v>36</v>
      </c>
      <c r="B77" s="14" t="s">
        <v>121</v>
      </c>
      <c r="C77" s="15">
        <f t="shared" si="2"/>
        <v>2636922.0699999998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7">
        <v>0</v>
      </c>
      <c r="J77" s="18">
        <v>0</v>
      </c>
      <c r="K77" s="19">
        <v>0</v>
      </c>
      <c r="L77" s="18">
        <v>0</v>
      </c>
      <c r="M77" s="15">
        <v>0</v>
      </c>
      <c r="N77" s="20">
        <v>744</v>
      </c>
      <c r="O77" s="15">
        <v>2636922.0699999998</v>
      </c>
      <c r="P77" s="18">
        <v>0</v>
      </c>
      <c r="Q77" s="15">
        <v>0</v>
      </c>
      <c r="R77" s="18">
        <v>0</v>
      </c>
      <c r="S77" s="15">
        <v>0</v>
      </c>
    </row>
    <row r="78" spans="1:19" s="13" customFormat="1" ht="10.5" x14ac:dyDescent="0.2">
      <c r="A78" s="27">
        <v>37</v>
      </c>
      <c r="B78" s="14" t="s">
        <v>122</v>
      </c>
      <c r="C78" s="15">
        <f t="shared" si="2"/>
        <v>12061801</v>
      </c>
      <c r="D78" s="15">
        <v>0</v>
      </c>
      <c r="E78" s="15">
        <v>5871805.1900000004</v>
      </c>
      <c r="F78" s="15">
        <v>0</v>
      </c>
      <c r="G78" s="15">
        <v>0</v>
      </c>
      <c r="H78" s="15">
        <v>1474841.2</v>
      </c>
      <c r="I78" s="17">
        <v>0</v>
      </c>
      <c r="J78" s="18">
        <v>0</v>
      </c>
      <c r="K78" s="19">
        <v>0</v>
      </c>
      <c r="L78" s="17">
        <v>923.3</v>
      </c>
      <c r="M78" s="15">
        <v>4715154.6100000003</v>
      </c>
      <c r="N78" s="23">
        <v>0</v>
      </c>
      <c r="O78" s="15">
        <v>0</v>
      </c>
      <c r="P78" s="17">
        <v>0</v>
      </c>
      <c r="Q78" s="15">
        <v>0</v>
      </c>
      <c r="R78" s="18">
        <v>0</v>
      </c>
      <c r="S78" s="15">
        <v>0</v>
      </c>
    </row>
    <row r="79" spans="1:19" s="13" customFormat="1" ht="10.5" x14ac:dyDescent="0.2">
      <c r="A79" s="17">
        <v>38</v>
      </c>
      <c r="B79" s="14" t="s">
        <v>69</v>
      </c>
      <c r="C79" s="15">
        <f t="shared" si="2"/>
        <v>1965783.6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7">
        <v>0</v>
      </c>
      <c r="J79" s="18">
        <v>0</v>
      </c>
      <c r="K79" s="19">
        <v>0</v>
      </c>
      <c r="L79" s="23">
        <v>0</v>
      </c>
      <c r="M79" s="15">
        <v>0</v>
      </c>
      <c r="N79" s="18">
        <v>0</v>
      </c>
      <c r="O79" s="15">
        <v>0</v>
      </c>
      <c r="P79" s="19">
        <v>360</v>
      </c>
      <c r="Q79" s="15">
        <v>1965783.6</v>
      </c>
      <c r="R79" s="18">
        <v>0</v>
      </c>
      <c r="S79" s="15">
        <v>0</v>
      </c>
    </row>
    <row r="80" spans="1:19" s="13" customFormat="1" ht="21" x14ac:dyDescent="0.2">
      <c r="A80" s="27">
        <v>39</v>
      </c>
      <c r="B80" s="14" t="s">
        <v>71</v>
      </c>
      <c r="C80" s="15">
        <f t="shared" si="2"/>
        <v>18782752.199999999</v>
      </c>
      <c r="D80" s="15">
        <v>0</v>
      </c>
      <c r="E80" s="15">
        <v>0</v>
      </c>
      <c r="F80" s="15">
        <v>0</v>
      </c>
      <c r="G80" s="15">
        <v>0</v>
      </c>
      <c r="H80" s="15">
        <v>2079052.11</v>
      </c>
      <c r="I80" s="17">
        <v>0</v>
      </c>
      <c r="J80" s="18">
        <v>0</v>
      </c>
      <c r="K80" s="19">
        <v>0</v>
      </c>
      <c r="L80" s="18">
        <v>0</v>
      </c>
      <c r="M80" s="15">
        <v>0</v>
      </c>
      <c r="N80" s="17">
        <v>0</v>
      </c>
      <c r="O80" s="15">
        <v>0</v>
      </c>
      <c r="P80" s="17">
        <v>3059</v>
      </c>
      <c r="Q80" s="15">
        <v>16703700.09</v>
      </c>
      <c r="R80" s="18">
        <v>0</v>
      </c>
      <c r="S80" s="15">
        <v>0</v>
      </c>
    </row>
    <row r="81" spans="1:19" s="13" customFormat="1" ht="21" x14ac:dyDescent="0.2">
      <c r="A81" s="27">
        <v>40</v>
      </c>
      <c r="B81" s="14" t="s">
        <v>72</v>
      </c>
      <c r="C81" s="15">
        <f t="shared" si="2"/>
        <v>12052147.16</v>
      </c>
      <c r="D81" s="15">
        <v>0</v>
      </c>
      <c r="E81" s="15">
        <v>8289442.4900000002</v>
      </c>
      <c r="F81" s="15">
        <v>0</v>
      </c>
      <c r="G81" s="15">
        <v>0</v>
      </c>
      <c r="H81" s="15">
        <v>0</v>
      </c>
      <c r="I81" s="17">
        <v>0</v>
      </c>
      <c r="J81" s="18">
        <v>0</v>
      </c>
      <c r="K81" s="19">
        <v>0</v>
      </c>
      <c r="L81" s="18">
        <v>0</v>
      </c>
      <c r="M81" s="15">
        <v>0</v>
      </c>
      <c r="N81" s="17">
        <v>1039.8</v>
      </c>
      <c r="O81" s="15">
        <v>3762704.67</v>
      </c>
      <c r="P81" s="18">
        <v>0</v>
      </c>
      <c r="Q81" s="15">
        <v>0</v>
      </c>
      <c r="R81" s="18">
        <v>0</v>
      </c>
      <c r="S81" s="15">
        <v>0</v>
      </c>
    </row>
    <row r="82" spans="1:19" s="13" customFormat="1" ht="21" x14ac:dyDescent="0.2">
      <c r="A82" s="17">
        <v>41</v>
      </c>
      <c r="B82" s="14" t="s">
        <v>73</v>
      </c>
      <c r="C82" s="15">
        <f t="shared" si="2"/>
        <v>10126767.529999999</v>
      </c>
      <c r="D82" s="15">
        <v>0</v>
      </c>
      <c r="E82" s="15">
        <v>5939144.21</v>
      </c>
      <c r="F82" s="15">
        <v>0</v>
      </c>
      <c r="G82" s="15">
        <v>0</v>
      </c>
      <c r="H82" s="15">
        <v>1491754.97</v>
      </c>
      <c r="I82" s="17">
        <v>0</v>
      </c>
      <c r="J82" s="18">
        <v>0</v>
      </c>
      <c r="K82" s="19">
        <v>0</v>
      </c>
      <c r="L82" s="18">
        <v>0</v>
      </c>
      <c r="M82" s="15">
        <v>0</v>
      </c>
      <c r="N82" s="17">
        <v>935.6</v>
      </c>
      <c r="O82" s="15">
        <v>2695868.35</v>
      </c>
      <c r="P82" s="18">
        <v>0</v>
      </c>
      <c r="Q82" s="15">
        <v>0</v>
      </c>
      <c r="R82" s="18">
        <v>0</v>
      </c>
      <c r="S82" s="15">
        <v>0</v>
      </c>
    </row>
    <row r="83" spans="1:19" s="36" customFormat="1" ht="10.5" x14ac:dyDescent="0.2">
      <c r="A83" s="137" t="s">
        <v>100</v>
      </c>
      <c r="B83" s="138"/>
      <c r="C83" s="33">
        <f t="shared" si="2"/>
        <v>580630311.91999996</v>
      </c>
      <c r="D83" s="33">
        <f t="shared" ref="D83:S83" si="3">ROUND(SUM(D42:D82),2)</f>
        <v>23980149.550000001</v>
      </c>
      <c r="E83" s="33">
        <f t="shared" si="3"/>
        <v>141383379.75</v>
      </c>
      <c r="F83" s="33">
        <f t="shared" si="3"/>
        <v>15242477.98</v>
      </c>
      <c r="G83" s="33">
        <f t="shared" si="3"/>
        <v>9342165.0500000007</v>
      </c>
      <c r="H83" s="37">
        <f t="shared" si="3"/>
        <v>47529123.600000001</v>
      </c>
      <c r="I83" s="38">
        <f t="shared" si="3"/>
        <v>0</v>
      </c>
      <c r="J83" s="34">
        <f t="shared" si="3"/>
        <v>0</v>
      </c>
      <c r="K83" s="44">
        <f t="shared" si="3"/>
        <v>0</v>
      </c>
      <c r="L83" s="39">
        <f t="shared" si="3"/>
        <v>10097.6</v>
      </c>
      <c r="M83" s="33">
        <f t="shared" si="3"/>
        <v>45891360.359999999</v>
      </c>
      <c r="N83" s="40">
        <f t="shared" si="3"/>
        <v>19423.099999999999</v>
      </c>
      <c r="O83" s="33">
        <f t="shared" si="3"/>
        <v>68727988.569999993</v>
      </c>
      <c r="P83" s="41">
        <f t="shared" si="3"/>
        <v>47004.78</v>
      </c>
      <c r="Q83" s="33">
        <f t="shared" si="3"/>
        <v>228533667.06</v>
      </c>
      <c r="R83" s="34">
        <f t="shared" si="3"/>
        <v>0</v>
      </c>
      <c r="S83" s="33">
        <f t="shared" si="3"/>
        <v>0</v>
      </c>
    </row>
    <row r="84" spans="1:19" s="36" customFormat="1" ht="10.5" x14ac:dyDescent="0.2">
      <c r="A84" s="61"/>
      <c r="B84" s="62"/>
      <c r="C84" s="63"/>
      <c r="D84" s="63"/>
      <c r="E84" s="63"/>
      <c r="F84" s="63"/>
      <c r="G84" s="63"/>
      <c r="H84" s="63"/>
      <c r="I84" s="64"/>
      <c r="J84" s="65"/>
      <c r="K84" s="66"/>
      <c r="L84" s="64"/>
      <c r="M84" s="63"/>
      <c r="N84" s="64"/>
      <c r="O84" s="63"/>
      <c r="P84" s="64"/>
      <c r="Q84" s="63"/>
      <c r="R84" s="65"/>
      <c r="S84" s="67"/>
    </row>
    <row r="85" spans="1:19" s="73" customFormat="1" ht="10.5" x14ac:dyDescent="0.2">
      <c r="A85" s="68"/>
      <c r="B85" s="68"/>
      <c r="C85" s="69"/>
      <c r="D85" s="69"/>
      <c r="E85" s="69"/>
      <c r="F85" s="69"/>
      <c r="G85" s="69"/>
      <c r="H85" s="69"/>
      <c r="I85" s="70"/>
      <c r="J85" s="71"/>
      <c r="K85" s="72"/>
      <c r="L85" s="70"/>
      <c r="M85" s="69"/>
      <c r="N85" s="70"/>
      <c r="O85" s="69"/>
      <c r="P85" s="70"/>
      <c r="Q85" s="69"/>
      <c r="R85" s="71"/>
      <c r="S85" s="69"/>
    </row>
    <row r="86" spans="1:19" s="73" customFormat="1" ht="10.5" x14ac:dyDescent="0.2">
      <c r="A86" s="68"/>
      <c r="B86" s="68"/>
      <c r="C86" s="69"/>
      <c r="D86" s="69"/>
      <c r="E86" s="69"/>
      <c r="F86" s="69"/>
      <c r="G86" s="69"/>
      <c r="H86" s="69"/>
      <c r="I86" s="70"/>
      <c r="J86" s="71"/>
      <c r="K86" s="72"/>
      <c r="L86" s="70"/>
      <c r="M86" s="69"/>
      <c r="N86" s="70"/>
      <c r="O86" s="69"/>
      <c r="P86" s="70"/>
      <c r="Q86" s="69"/>
      <c r="R86" s="71"/>
      <c r="S86" s="69"/>
    </row>
    <row r="87" spans="1:19" s="73" customFormat="1" ht="10.5" x14ac:dyDescent="0.2">
      <c r="A87" s="68"/>
      <c r="B87" s="68"/>
      <c r="C87" s="69"/>
      <c r="D87" s="69"/>
      <c r="E87" s="69"/>
      <c r="F87" s="69"/>
      <c r="G87" s="69"/>
      <c r="H87" s="69"/>
      <c r="I87" s="70"/>
      <c r="J87" s="71"/>
      <c r="K87" s="72"/>
      <c r="L87" s="70"/>
      <c r="M87" s="69"/>
      <c r="N87" s="70"/>
      <c r="O87" s="69"/>
      <c r="P87" s="70"/>
      <c r="Q87" s="69"/>
      <c r="R87" s="71"/>
      <c r="S87" s="69"/>
    </row>
    <row r="88" spans="1:19" s="60" customFormat="1" x14ac:dyDescent="0.2">
      <c r="A88" s="154" t="s">
        <v>74</v>
      </c>
      <c r="B88" s="155"/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6"/>
    </row>
    <row r="89" spans="1:19" s="13" customFormat="1" ht="21" x14ac:dyDescent="0.2">
      <c r="A89" s="27">
        <v>1</v>
      </c>
      <c r="B89" s="14" t="s">
        <v>76</v>
      </c>
      <c r="C89" s="15">
        <f t="shared" ref="C89:C125" si="4">ROUND(SUM(D89+E89+F89+G89+H89+I89+K89+M89+O89+Q89+S89),2)</f>
        <v>11695310.35</v>
      </c>
      <c r="D89" s="15">
        <v>1189161.07</v>
      </c>
      <c r="E89" s="15">
        <v>5850774.8600000003</v>
      </c>
      <c r="F89" s="15">
        <v>0</v>
      </c>
      <c r="G89" s="15">
        <v>0</v>
      </c>
      <c r="H89" s="15">
        <v>1475852.4</v>
      </c>
      <c r="I89" s="17">
        <v>0</v>
      </c>
      <c r="J89" s="18">
        <v>0</v>
      </c>
      <c r="K89" s="19">
        <v>0</v>
      </c>
      <c r="L89" s="18">
        <v>0</v>
      </c>
      <c r="M89" s="15">
        <v>0</v>
      </c>
      <c r="N89" s="21">
        <v>1104.2</v>
      </c>
      <c r="O89" s="15">
        <v>3179522.02</v>
      </c>
      <c r="P89" s="18">
        <v>0</v>
      </c>
      <c r="Q89" s="15">
        <v>0</v>
      </c>
      <c r="R89" s="18">
        <v>0</v>
      </c>
      <c r="S89" s="15">
        <v>0</v>
      </c>
    </row>
    <row r="90" spans="1:19" s="13" customFormat="1" ht="21" x14ac:dyDescent="0.2">
      <c r="A90" s="27">
        <v>2</v>
      </c>
      <c r="B90" s="14" t="s">
        <v>77</v>
      </c>
      <c r="C90" s="15">
        <f t="shared" si="4"/>
        <v>17545337.850000001</v>
      </c>
      <c r="D90" s="15">
        <v>968668.55999999994</v>
      </c>
      <c r="E90" s="15">
        <v>4765932.72</v>
      </c>
      <c r="F90" s="15">
        <v>0</v>
      </c>
      <c r="G90" s="15">
        <v>0</v>
      </c>
      <c r="H90" s="15">
        <v>1202202</v>
      </c>
      <c r="I90" s="17">
        <v>0</v>
      </c>
      <c r="J90" s="18">
        <v>0</v>
      </c>
      <c r="K90" s="19">
        <v>0</v>
      </c>
      <c r="L90" s="18">
        <v>0</v>
      </c>
      <c r="M90" s="15">
        <v>0</v>
      </c>
      <c r="N90" s="18">
        <v>0</v>
      </c>
      <c r="O90" s="15">
        <v>0</v>
      </c>
      <c r="P90" s="21">
        <v>2266.5</v>
      </c>
      <c r="Q90" s="15">
        <v>10608534.57</v>
      </c>
      <c r="R90" s="18">
        <v>0</v>
      </c>
      <c r="S90" s="15">
        <v>0</v>
      </c>
    </row>
    <row r="91" spans="1:19" s="13" customFormat="1" ht="21" x14ac:dyDescent="0.2">
      <c r="A91" s="27">
        <v>3</v>
      </c>
      <c r="B91" s="14" t="s">
        <v>78</v>
      </c>
      <c r="C91" s="15">
        <f t="shared" si="4"/>
        <v>14244321.470000001</v>
      </c>
      <c r="D91" s="15">
        <v>1140995.23</v>
      </c>
      <c r="E91" s="15">
        <v>5613794.7800000003</v>
      </c>
      <c r="F91" s="15">
        <v>0</v>
      </c>
      <c r="G91" s="15">
        <v>0</v>
      </c>
      <c r="H91" s="15">
        <v>1416074.4</v>
      </c>
      <c r="I91" s="17">
        <v>0</v>
      </c>
      <c r="J91" s="18">
        <v>0</v>
      </c>
      <c r="K91" s="19">
        <v>0</v>
      </c>
      <c r="L91" s="18">
        <v>0</v>
      </c>
      <c r="M91" s="15">
        <v>0</v>
      </c>
      <c r="N91" s="17">
        <v>786.7</v>
      </c>
      <c r="O91" s="15">
        <v>3050738.5</v>
      </c>
      <c r="P91" s="17">
        <v>645.79999999999995</v>
      </c>
      <c r="Q91" s="15">
        <v>3022718.56</v>
      </c>
      <c r="R91" s="18">
        <v>0</v>
      </c>
      <c r="S91" s="15">
        <v>0</v>
      </c>
    </row>
    <row r="92" spans="1:19" s="13" customFormat="1" ht="21" x14ac:dyDescent="0.2">
      <c r="A92" s="27">
        <v>4</v>
      </c>
      <c r="B92" s="14" t="s">
        <v>79</v>
      </c>
      <c r="C92" s="15">
        <f t="shared" si="4"/>
        <v>17547089.370000001</v>
      </c>
      <c r="D92" s="15">
        <v>0</v>
      </c>
      <c r="E92" s="15">
        <v>5120378.8499999996</v>
      </c>
      <c r="F92" s="15">
        <v>0</v>
      </c>
      <c r="G92" s="15">
        <v>0</v>
      </c>
      <c r="H92" s="15">
        <v>1291610.7</v>
      </c>
      <c r="I92" s="17">
        <v>0</v>
      </c>
      <c r="J92" s="18">
        <v>0</v>
      </c>
      <c r="K92" s="19">
        <v>0</v>
      </c>
      <c r="L92" s="18">
        <v>0</v>
      </c>
      <c r="M92" s="15">
        <v>0</v>
      </c>
      <c r="N92" s="18">
        <v>0</v>
      </c>
      <c r="O92" s="15">
        <v>0</v>
      </c>
      <c r="P92" s="23">
        <v>2379</v>
      </c>
      <c r="Q92" s="15">
        <v>11135099.82</v>
      </c>
      <c r="R92" s="18">
        <v>0</v>
      </c>
      <c r="S92" s="15">
        <v>0</v>
      </c>
    </row>
    <row r="93" spans="1:19" s="13" customFormat="1" ht="21" x14ac:dyDescent="0.2">
      <c r="A93" s="27">
        <v>5</v>
      </c>
      <c r="B93" s="14" t="s">
        <v>80</v>
      </c>
      <c r="C93" s="15">
        <f t="shared" si="4"/>
        <v>17745164.289999999</v>
      </c>
      <c r="D93" s="15">
        <v>0</v>
      </c>
      <c r="E93" s="15">
        <v>0</v>
      </c>
      <c r="F93" s="15">
        <v>3522781.4499999997</v>
      </c>
      <c r="G93" s="15">
        <v>1959254.77</v>
      </c>
      <c r="H93" s="15">
        <v>1456885.8</v>
      </c>
      <c r="I93" s="17">
        <v>0</v>
      </c>
      <c r="J93" s="18">
        <v>0</v>
      </c>
      <c r="K93" s="19">
        <v>0</v>
      </c>
      <c r="L93" s="18">
        <v>0</v>
      </c>
      <c r="M93" s="15">
        <v>0</v>
      </c>
      <c r="N93" s="18">
        <v>0</v>
      </c>
      <c r="O93" s="15">
        <v>0</v>
      </c>
      <c r="P93" s="17">
        <v>2308.7399999999998</v>
      </c>
      <c r="Q93" s="15">
        <v>10806242.27</v>
      </c>
      <c r="R93" s="18">
        <v>0</v>
      </c>
      <c r="S93" s="15">
        <v>0</v>
      </c>
    </row>
    <row r="94" spans="1:19" s="13" customFormat="1" ht="21" x14ac:dyDescent="0.2">
      <c r="A94" s="27">
        <v>6</v>
      </c>
      <c r="B94" s="14" t="s">
        <v>81</v>
      </c>
      <c r="C94" s="15">
        <f t="shared" si="4"/>
        <v>1458235.67</v>
      </c>
      <c r="D94" s="16">
        <v>1458235.67</v>
      </c>
      <c r="E94" s="15">
        <v>0</v>
      </c>
      <c r="F94" s="15">
        <v>0</v>
      </c>
      <c r="G94" s="15">
        <v>0</v>
      </c>
      <c r="H94" s="15">
        <v>0</v>
      </c>
      <c r="I94" s="17">
        <v>0</v>
      </c>
      <c r="J94" s="18">
        <v>0</v>
      </c>
      <c r="K94" s="19">
        <v>0</v>
      </c>
      <c r="L94" s="18">
        <v>0</v>
      </c>
      <c r="M94" s="15">
        <v>0</v>
      </c>
      <c r="N94" s="18">
        <v>0</v>
      </c>
      <c r="O94" s="15">
        <v>0</v>
      </c>
      <c r="P94" s="18">
        <v>0</v>
      </c>
      <c r="Q94" s="15">
        <v>0</v>
      </c>
      <c r="R94" s="18">
        <v>0</v>
      </c>
      <c r="S94" s="15">
        <v>0</v>
      </c>
    </row>
    <row r="95" spans="1:19" s="13" customFormat="1" ht="21" x14ac:dyDescent="0.2">
      <c r="A95" s="27">
        <v>7</v>
      </c>
      <c r="B95" s="14" t="s">
        <v>82</v>
      </c>
      <c r="C95" s="15">
        <f t="shared" si="4"/>
        <v>9606640.6799999997</v>
      </c>
      <c r="D95" s="15">
        <v>976788.37</v>
      </c>
      <c r="E95" s="15">
        <v>4805882.88</v>
      </c>
      <c r="F95" s="15">
        <v>0</v>
      </c>
      <c r="G95" s="15">
        <v>0</v>
      </c>
      <c r="H95" s="15">
        <v>1212279.3899999999</v>
      </c>
      <c r="I95" s="17">
        <v>0</v>
      </c>
      <c r="J95" s="18">
        <v>0</v>
      </c>
      <c r="K95" s="19">
        <v>0</v>
      </c>
      <c r="L95" s="18">
        <v>0</v>
      </c>
      <c r="M95" s="15">
        <v>0</v>
      </c>
      <c r="N95" s="21">
        <v>740.5</v>
      </c>
      <c r="O95" s="15">
        <v>2611690.04</v>
      </c>
      <c r="P95" s="18">
        <v>0</v>
      </c>
      <c r="Q95" s="15">
        <v>0</v>
      </c>
      <c r="R95" s="18">
        <v>0</v>
      </c>
      <c r="S95" s="15">
        <v>0</v>
      </c>
    </row>
    <row r="96" spans="1:19" s="13" customFormat="1" ht="21" x14ac:dyDescent="0.2">
      <c r="A96" s="27">
        <v>8</v>
      </c>
      <c r="B96" s="14" t="s">
        <v>83</v>
      </c>
      <c r="C96" s="15">
        <f t="shared" si="4"/>
        <v>2000000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7">
        <v>0</v>
      </c>
      <c r="J96" s="18">
        <v>1</v>
      </c>
      <c r="K96" s="19">
        <v>2000000</v>
      </c>
      <c r="L96" s="18">
        <v>0</v>
      </c>
      <c r="M96" s="15">
        <v>0</v>
      </c>
      <c r="N96" s="18">
        <v>0</v>
      </c>
      <c r="O96" s="15">
        <v>0</v>
      </c>
      <c r="P96" s="18">
        <v>0</v>
      </c>
      <c r="Q96" s="15">
        <v>0</v>
      </c>
      <c r="R96" s="18">
        <v>0</v>
      </c>
      <c r="S96" s="15">
        <v>0</v>
      </c>
    </row>
    <row r="97" spans="1:19" s="13" customFormat="1" ht="21" x14ac:dyDescent="0.2">
      <c r="A97" s="27">
        <v>9</v>
      </c>
      <c r="B97" s="14" t="s">
        <v>84</v>
      </c>
      <c r="C97" s="15">
        <f t="shared" si="4"/>
        <v>4885727.28</v>
      </c>
      <c r="D97" s="16">
        <v>885727.28</v>
      </c>
      <c r="E97" s="15">
        <v>0</v>
      </c>
      <c r="F97" s="15">
        <v>0</v>
      </c>
      <c r="G97" s="15">
        <v>0</v>
      </c>
      <c r="H97" s="15">
        <v>0</v>
      </c>
      <c r="I97" s="17">
        <v>0</v>
      </c>
      <c r="J97" s="28">
        <v>2</v>
      </c>
      <c r="K97" s="19">
        <v>4000000</v>
      </c>
      <c r="L97" s="18">
        <v>0</v>
      </c>
      <c r="M97" s="15">
        <v>0</v>
      </c>
      <c r="N97" s="18">
        <v>0</v>
      </c>
      <c r="O97" s="15">
        <v>0</v>
      </c>
      <c r="P97" s="18">
        <v>0</v>
      </c>
      <c r="Q97" s="15">
        <v>0</v>
      </c>
      <c r="R97" s="18">
        <v>0</v>
      </c>
      <c r="S97" s="15">
        <v>0</v>
      </c>
    </row>
    <row r="98" spans="1:19" s="13" customFormat="1" ht="21" x14ac:dyDescent="0.2">
      <c r="A98" s="27">
        <v>10</v>
      </c>
      <c r="B98" s="14" t="s">
        <v>93</v>
      </c>
      <c r="C98" s="15">
        <f t="shared" si="4"/>
        <v>2000000</v>
      </c>
      <c r="D98" s="16">
        <v>0</v>
      </c>
      <c r="E98" s="15">
        <v>0</v>
      </c>
      <c r="F98" s="15">
        <v>0</v>
      </c>
      <c r="G98" s="15">
        <v>0</v>
      </c>
      <c r="H98" s="15">
        <v>0</v>
      </c>
      <c r="I98" s="17">
        <v>0</v>
      </c>
      <c r="J98" s="28">
        <v>1</v>
      </c>
      <c r="K98" s="19">
        <v>2000000</v>
      </c>
      <c r="L98" s="18">
        <v>0</v>
      </c>
      <c r="M98" s="15">
        <v>0</v>
      </c>
      <c r="N98" s="18">
        <v>0</v>
      </c>
      <c r="O98" s="15">
        <v>0</v>
      </c>
      <c r="P98" s="18">
        <v>0</v>
      </c>
      <c r="Q98" s="15">
        <v>0</v>
      </c>
      <c r="R98" s="18">
        <v>0</v>
      </c>
      <c r="S98" s="15">
        <v>0</v>
      </c>
    </row>
    <row r="99" spans="1:19" s="13" customFormat="1" ht="10.5" x14ac:dyDescent="0.2">
      <c r="A99" s="27">
        <v>11</v>
      </c>
      <c r="B99" s="14" t="s">
        <v>94</v>
      </c>
      <c r="C99" s="15">
        <f t="shared" si="4"/>
        <v>2000000</v>
      </c>
      <c r="D99" s="16">
        <v>0</v>
      </c>
      <c r="E99" s="15">
        <v>0</v>
      </c>
      <c r="F99" s="15">
        <v>0</v>
      </c>
      <c r="G99" s="15">
        <v>0</v>
      </c>
      <c r="H99" s="15">
        <v>0</v>
      </c>
      <c r="I99" s="17">
        <v>0</v>
      </c>
      <c r="J99" s="28">
        <v>1</v>
      </c>
      <c r="K99" s="19">
        <v>2000000</v>
      </c>
      <c r="L99" s="18">
        <v>0</v>
      </c>
      <c r="M99" s="15">
        <v>0</v>
      </c>
      <c r="N99" s="18">
        <v>0</v>
      </c>
      <c r="O99" s="15">
        <v>0</v>
      </c>
      <c r="P99" s="18">
        <v>0</v>
      </c>
      <c r="Q99" s="15">
        <v>0</v>
      </c>
      <c r="R99" s="18">
        <v>0</v>
      </c>
      <c r="S99" s="15">
        <v>0</v>
      </c>
    </row>
    <row r="100" spans="1:19" s="13" customFormat="1" ht="10.5" x14ac:dyDescent="0.2">
      <c r="A100" s="27">
        <v>12</v>
      </c>
      <c r="B100" s="14" t="s">
        <v>95</v>
      </c>
      <c r="C100" s="15">
        <f t="shared" si="4"/>
        <v>2000000</v>
      </c>
      <c r="D100" s="16">
        <v>0</v>
      </c>
      <c r="E100" s="15">
        <v>0</v>
      </c>
      <c r="F100" s="15">
        <v>0</v>
      </c>
      <c r="G100" s="15">
        <v>0</v>
      </c>
      <c r="H100" s="15">
        <v>0</v>
      </c>
      <c r="I100" s="17">
        <v>0</v>
      </c>
      <c r="J100" s="28">
        <v>1</v>
      </c>
      <c r="K100" s="19">
        <v>2000000</v>
      </c>
      <c r="L100" s="18">
        <v>0</v>
      </c>
      <c r="M100" s="15">
        <v>0</v>
      </c>
      <c r="N100" s="18">
        <v>0</v>
      </c>
      <c r="O100" s="15">
        <v>0</v>
      </c>
      <c r="P100" s="18">
        <v>0</v>
      </c>
      <c r="Q100" s="15">
        <v>0</v>
      </c>
      <c r="R100" s="18">
        <v>0</v>
      </c>
      <c r="S100" s="15">
        <v>0</v>
      </c>
    </row>
    <row r="101" spans="1:19" s="13" customFormat="1" ht="10.5" x14ac:dyDescent="0.2">
      <c r="A101" s="27">
        <v>13</v>
      </c>
      <c r="B101" s="14" t="s">
        <v>43</v>
      </c>
      <c r="C101" s="15">
        <f t="shared" si="4"/>
        <v>19494532.399999999</v>
      </c>
      <c r="D101" s="15">
        <v>0</v>
      </c>
      <c r="E101" s="15">
        <v>10104567.299999999</v>
      </c>
      <c r="F101" s="15">
        <v>0</v>
      </c>
      <c r="G101" s="15">
        <v>0</v>
      </c>
      <c r="H101" s="15">
        <v>0</v>
      </c>
      <c r="I101" s="17">
        <v>0</v>
      </c>
      <c r="J101" s="18">
        <v>0</v>
      </c>
      <c r="K101" s="19">
        <v>0</v>
      </c>
      <c r="L101" s="17">
        <v>1838.7</v>
      </c>
      <c r="M101" s="15">
        <v>9389965.0999999996</v>
      </c>
      <c r="N101" s="18">
        <v>0</v>
      </c>
      <c r="O101" s="15">
        <v>0</v>
      </c>
      <c r="P101" s="18">
        <v>0</v>
      </c>
      <c r="Q101" s="15">
        <v>0</v>
      </c>
      <c r="R101" s="18">
        <v>0</v>
      </c>
      <c r="S101" s="15">
        <v>0</v>
      </c>
    </row>
    <row r="102" spans="1:19" s="13" customFormat="1" ht="10.5" x14ac:dyDescent="0.2">
      <c r="A102" s="27">
        <v>14</v>
      </c>
      <c r="B102" s="14" t="s">
        <v>96</v>
      </c>
      <c r="C102" s="15">
        <f t="shared" si="4"/>
        <v>4000000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7">
        <v>0</v>
      </c>
      <c r="J102" s="18">
        <v>2</v>
      </c>
      <c r="K102" s="19">
        <v>4000000</v>
      </c>
      <c r="L102" s="17">
        <v>0</v>
      </c>
      <c r="M102" s="15">
        <v>0</v>
      </c>
      <c r="N102" s="18">
        <v>0</v>
      </c>
      <c r="O102" s="15">
        <v>0</v>
      </c>
      <c r="P102" s="18">
        <v>0</v>
      </c>
      <c r="Q102" s="15">
        <v>0</v>
      </c>
      <c r="R102" s="18">
        <v>0</v>
      </c>
      <c r="S102" s="15">
        <v>0</v>
      </c>
    </row>
    <row r="103" spans="1:19" s="13" customFormat="1" ht="10.5" x14ac:dyDescent="0.2">
      <c r="A103" s="27">
        <v>15</v>
      </c>
      <c r="B103" s="14" t="s">
        <v>97</v>
      </c>
      <c r="C103" s="15">
        <f t="shared" si="4"/>
        <v>4000000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7">
        <v>0</v>
      </c>
      <c r="J103" s="18">
        <v>2</v>
      </c>
      <c r="K103" s="19">
        <v>4000000</v>
      </c>
      <c r="L103" s="17">
        <v>0</v>
      </c>
      <c r="M103" s="15">
        <v>0</v>
      </c>
      <c r="N103" s="18">
        <v>0</v>
      </c>
      <c r="O103" s="15">
        <v>0</v>
      </c>
      <c r="P103" s="18">
        <v>0</v>
      </c>
      <c r="Q103" s="15">
        <v>0</v>
      </c>
      <c r="R103" s="18">
        <v>0</v>
      </c>
      <c r="S103" s="15">
        <v>0</v>
      </c>
    </row>
    <row r="104" spans="1:19" s="13" customFormat="1" ht="10.5" x14ac:dyDescent="0.2">
      <c r="A104" s="27">
        <v>16</v>
      </c>
      <c r="B104" s="14" t="s">
        <v>85</v>
      </c>
      <c r="C104" s="15">
        <f t="shared" si="4"/>
        <v>11990651.789999999</v>
      </c>
      <c r="D104" s="15">
        <v>1910036.2699999998</v>
      </c>
      <c r="E104" s="15">
        <v>8050008.5199999996</v>
      </c>
      <c r="F104" s="15">
        <v>0</v>
      </c>
      <c r="G104" s="15">
        <v>0</v>
      </c>
      <c r="H104" s="15">
        <v>2030607</v>
      </c>
      <c r="I104" s="17">
        <v>0</v>
      </c>
      <c r="J104" s="18">
        <v>0</v>
      </c>
      <c r="K104" s="19">
        <v>0</v>
      </c>
      <c r="L104" s="18">
        <v>0</v>
      </c>
      <c r="M104" s="15">
        <v>0</v>
      </c>
      <c r="N104" s="18">
        <v>0</v>
      </c>
      <c r="O104" s="15">
        <v>0</v>
      </c>
      <c r="P104" s="18">
        <v>0</v>
      </c>
      <c r="Q104" s="15">
        <v>0</v>
      </c>
      <c r="R104" s="18">
        <v>0</v>
      </c>
      <c r="S104" s="15">
        <v>0</v>
      </c>
    </row>
    <row r="105" spans="1:19" s="13" customFormat="1" ht="10.5" x14ac:dyDescent="0.2">
      <c r="A105" s="27">
        <v>17</v>
      </c>
      <c r="B105" s="14" t="s">
        <v>86</v>
      </c>
      <c r="C105" s="15">
        <f t="shared" si="4"/>
        <v>15719685.279999999</v>
      </c>
      <c r="D105" s="15">
        <v>1352776.27</v>
      </c>
      <c r="E105" s="15">
        <v>6655775.7199999997</v>
      </c>
      <c r="F105" s="15">
        <v>0</v>
      </c>
      <c r="G105" s="15">
        <v>0</v>
      </c>
      <c r="H105" s="15">
        <v>1678913.0999999999</v>
      </c>
      <c r="I105" s="17">
        <v>0</v>
      </c>
      <c r="J105" s="18">
        <v>0</v>
      </c>
      <c r="K105" s="19">
        <v>0</v>
      </c>
      <c r="L105" s="17">
        <v>1431.4</v>
      </c>
      <c r="M105" s="15">
        <v>6032220.1900000004</v>
      </c>
      <c r="N105" s="18">
        <v>0</v>
      </c>
      <c r="O105" s="15">
        <v>0</v>
      </c>
      <c r="P105" s="18">
        <v>0</v>
      </c>
      <c r="Q105" s="15">
        <v>0</v>
      </c>
      <c r="R105" s="18">
        <v>0</v>
      </c>
      <c r="S105" s="15">
        <v>0</v>
      </c>
    </row>
    <row r="106" spans="1:19" s="13" customFormat="1" ht="10.5" x14ac:dyDescent="0.2">
      <c r="A106" s="27">
        <v>18</v>
      </c>
      <c r="B106" s="14" t="s">
        <v>34</v>
      </c>
      <c r="C106" s="15">
        <f t="shared" si="4"/>
        <v>13513235.76</v>
      </c>
      <c r="D106" s="15">
        <v>1374004.92</v>
      </c>
      <c r="E106" s="15">
        <v>6760222.4900000002</v>
      </c>
      <c r="F106" s="15">
        <v>0</v>
      </c>
      <c r="G106" s="15">
        <v>0</v>
      </c>
      <c r="H106" s="15">
        <v>1705259.7</v>
      </c>
      <c r="I106" s="17">
        <v>0</v>
      </c>
      <c r="J106" s="18">
        <v>0</v>
      </c>
      <c r="K106" s="19">
        <v>0</v>
      </c>
      <c r="L106" s="17">
        <v>0</v>
      </c>
      <c r="M106" s="15">
        <v>0</v>
      </c>
      <c r="N106" s="17">
        <v>1001.4</v>
      </c>
      <c r="O106" s="15">
        <v>3673748.65</v>
      </c>
      <c r="P106" s="18">
        <v>0</v>
      </c>
      <c r="Q106" s="15">
        <v>0</v>
      </c>
      <c r="R106" s="18">
        <v>0</v>
      </c>
      <c r="S106" s="15">
        <v>0</v>
      </c>
    </row>
    <row r="107" spans="1:19" s="13" customFormat="1" ht="10.5" x14ac:dyDescent="0.2">
      <c r="A107" s="27">
        <v>19</v>
      </c>
      <c r="B107" s="14" t="s">
        <v>75</v>
      </c>
      <c r="C107" s="15">
        <f t="shared" si="4"/>
        <v>13631370.02</v>
      </c>
      <c r="D107" s="15">
        <v>990387.78600000008</v>
      </c>
      <c r="E107" s="15">
        <v>4872793.18</v>
      </c>
      <c r="F107" s="15">
        <v>0</v>
      </c>
      <c r="G107" s="15">
        <v>0</v>
      </c>
      <c r="H107" s="15">
        <v>1229157.45</v>
      </c>
      <c r="I107" s="17">
        <v>0</v>
      </c>
      <c r="J107" s="18">
        <v>0</v>
      </c>
      <c r="K107" s="19">
        <v>0</v>
      </c>
      <c r="L107" s="17">
        <v>923.3</v>
      </c>
      <c r="M107" s="15">
        <v>3890980.09</v>
      </c>
      <c r="N107" s="17">
        <v>771.4</v>
      </c>
      <c r="O107" s="15">
        <v>2648051.5099999998</v>
      </c>
      <c r="P107" s="18">
        <v>0</v>
      </c>
      <c r="Q107" s="15">
        <v>0</v>
      </c>
      <c r="R107" s="18">
        <v>0</v>
      </c>
      <c r="S107" s="15">
        <v>0</v>
      </c>
    </row>
    <row r="108" spans="1:19" s="13" customFormat="1" ht="10.5" x14ac:dyDescent="0.2">
      <c r="A108" s="27">
        <v>20</v>
      </c>
      <c r="B108" s="14" t="s">
        <v>87</v>
      </c>
      <c r="C108" s="15">
        <f t="shared" si="4"/>
        <v>16032957.109999999</v>
      </c>
      <c r="D108" s="15">
        <v>1023167.32</v>
      </c>
      <c r="E108" s="15">
        <v>5034071.29</v>
      </c>
      <c r="F108" s="15">
        <v>0</v>
      </c>
      <c r="G108" s="15">
        <v>0</v>
      </c>
      <c r="H108" s="15">
        <v>1269839.7</v>
      </c>
      <c r="I108" s="17">
        <v>0</v>
      </c>
      <c r="J108" s="18">
        <v>0</v>
      </c>
      <c r="K108" s="19">
        <v>0</v>
      </c>
      <c r="L108" s="18">
        <v>0</v>
      </c>
      <c r="M108" s="15">
        <v>0</v>
      </c>
      <c r="N108" s="18">
        <v>0</v>
      </c>
      <c r="O108" s="15">
        <v>0</v>
      </c>
      <c r="P108" s="17">
        <v>1860</v>
      </c>
      <c r="Q108" s="15">
        <v>8705878.8000000007</v>
      </c>
      <c r="R108" s="18">
        <v>0</v>
      </c>
      <c r="S108" s="15">
        <v>0</v>
      </c>
    </row>
    <row r="109" spans="1:19" s="13" customFormat="1" ht="10.5" x14ac:dyDescent="0.2">
      <c r="A109" s="27">
        <v>21</v>
      </c>
      <c r="B109" s="14" t="s">
        <v>88</v>
      </c>
      <c r="C109" s="15">
        <f t="shared" si="4"/>
        <v>14286775.84</v>
      </c>
      <c r="D109" s="15">
        <v>1177190.44</v>
      </c>
      <c r="E109" s="15">
        <v>4446744.05</v>
      </c>
      <c r="F109" s="15">
        <v>0</v>
      </c>
      <c r="G109" s="15">
        <v>0</v>
      </c>
      <c r="H109" s="15">
        <v>1251500.3999999999</v>
      </c>
      <c r="I109" s="17">
        <v>0</v>
      </c>
      <c r="J109" s="18">
        <v>0</v>
      </c>
      <c r="K109" s="19">
        <v>0</v>
      </c>
      <c r="L109" s="17">
        <v>923.3</v>
      </c>
      <c r="M109" s="15">
        <v>4715154.6100000003</v>
      </c>
      <c r="N109" s="17">
        <v>785.1</v>
      </c>
      <c r="O109" s="15">
        <v>2696186.34</v>
      </c>
      <c r="P109" s="18">
        <v>0</v>
      </c>
      <c r="Q109" s="15">
        <v>0</v>
      </c>
      <c r="R109" s="18">
        <v>0</v>
      </c>
      <c r="S109" s="15">
        <v>0</v>
      </c>
    </row>
    <row r="110" spans="1:19" s="13" customFormat="1" ht="10.5" x14ac:dyDescent="0.2">
      <c r="A110" s="27">
        <v>22</v>
      </c>
      <c r="B110" s="14" t="s">
        <v>89</v>
      </c>
      <c r="C110" s="15">
        <f t="shared" si="4"/>
        <v>14458641.73</v>
      </c>
      <c r="D110" s="15">
        <v>1191351.72</v>
      </c>
      <c r="E110" s="15">
        <v>4556959.0999999996</v>
      </c>
      <c r="F110" s="15">
        <v>0</v>
      </c>
      <c r="G110" s="15">
        <v>0</v>
      </c>
      <c r="H110" s="15">
        <v>1266555.6000000001</v>
      </c>
      <c r="I110" s="17">
        <v>0</v>
      </c>
      <c r="J110" s="18">
        <v>0</v>
      </c>
      <c r="K110" s="19">
        <v>0</v>
      </c>
      <c r="L110" s="17">
        <v>923.3</v>
      </c>
      <c r="M110" s="15">
        <v>4715154.6100000003</v>
      </c>
      <c r="N110" s="17">
        <v>766.7</v>
      </c>
      <c r="O110" s="15">
        <v>2728620.7</v>
      </c>
      <c r="P110" s="18">
        <v>0</v>
      </c>
      <c r="Q110" s="15">
        <v>0</v>
      </c>
      <c r="R110" s="18">
        <v>0</v>
      </c>
      <c r="S110" s="15">
        <v>0</v>
      </c>
    </row>
    <row r="111" spans="1:19" s="13" customFormat="1" ht="10.5" x14ac:dyDescent="0.2">
      <c r="A111" s="27">
        <v>23</v>
      </c>
      <c r="B111" s="14" t="s">
        <v>90</v>
      </c>
      <c r="C111" s="15">
        <f t="shared" si="4"/>
        <v>7003420.21</v>
      </c>
      <c r="D111" s="16">
        <v>1109126.1000000001</v>
      </c>
      <c r="E111" s="15">
        <v>0</v>
      </c>
      <c r="F111" s="15">
        <v>0</v>
      </c>
      <c r="G111" s="15">
        <v>0</v>
      </c>
      <c r="H111" s="15">
        <v>1179139.5</v>
      </c>
      <c r="I111" s="17">
        <v>0</v>
      </c>
      <c r="J111" s="18">
        <v>0</v>
      </c>
      <c r="K111" s="19">
        <v>0</v>
      </c>
      <c r="L111" s="17">
        <v>923.3</v>
      </c>
      <c r="M111" s="15">
        <v>4715154.6100000003</v>
      </c>
      <c r="N111" s="18">
        <v>0</v>
      </c>
      <c r="O111" s="15">
        <v>0</v>
      </c>
      <c r="P111" s="18">
        <v>0</v>
      </c>
      <c r="Q111" s="15">
        <v>0</v>
      </c>
      <c r="R111" s="18">
        <v>0</v>
      </c>
      <c r="S111" s="15">
        <v>0</v>
      </c>
    </row>
    <row r="112" spans="1:19" s="13" customFormat="1" ht="10.5" x14ac:dyDescent="0.2">
      <c r="A112" s="27">
        <v>24</v>
      </c>
      <c r="B112" s="14" t="s">
        <v>98</v>
      </c>
      <c r="C112" s="15">
        <f t="shared" si="4"/>
        <v>4000000</v>
      </c>
      <c r="D112" s="15">
        <v>0</v>
      </c>
      <c r="E112" s="15">
        <v>0</v>
      </c>
      <c r="F112" s="15">
        <v>0</v>
      </c>
      <c r="G112" s="15">
        <v>0</v>
      </c>
      <c r="H112" s="16">
        <v>0</v>
      </c>
      <c r="I112" s="17">
        <v>0</v>
      </c>
      <c r="J112" s="18">
        <v>2</v>
      </c>
      <c r="K112" s="19">
        <v>4000000</v>
      </c>
      <c r="L112" s="18">
        <v>0</v>
      </c>
      <c r="M112" s="15">
        <v>0</v>
      </c>
      <c r="N112" s="18">
        <v>0</v>
      </c>
      <c r="O112" s="15">
        <v>0</v>
      </c>
      <c r="P112" s="18">
        <v>0</v>
      </c>
      <c r="Q112" s="15">
        <v>0</v>
      </c>
      <c r="R112" s="18">
        <v>0</v>
      </c>
      <c r="S112" s="15">
        <v>0</v>
      </c>
    </row>
    <row r="113" spans="1:19" s="13" customFormat="1" ht="10.5" x14ac:dyDescent="0.2">
      <c r="A113" s="27">
        <v>25</v>
      </c>
      <c r="B113" s="14" t="s">
        <v>91</v>
      </c>
      <c r="C113" s="15">
        <f t="shared" si="4"/>
        <v>9440645.2300000004</v>
      </c>
      <c r="D113" s="15">
        <v>0</v>
      </c>
      <c r="E113" s="15">
        <v>0</v>
      </c>
      <c r="F113" s="15">
        <v>0</v>
      </c>
      <c r="G113" s="15">
        <v>0</v>
      </c>
      <c r="H113" s="16">
        <v>0</v>
      </c>
      <c r="I113" s="17">
        <v>0</v>
      </c>
      <c r="J113" s="18">
        <v>0</v>
      </c>
      <c r="K113" s="19">
        <v>0</v>
      </c>
      <c r="L113" s="18">
        <v>0</v>
      </c>
      <c r="M113" s="15">
        <v>0</v>
      </c>
      <c r="N113" s="18">
        <v>0</v>
      </c>
      <c r="O113" s="15">
        <v>0</v>
      </c>
      <c r="P113" s="17">
        <v>1859.04</v>
      </c>
      <c r="Q113" s="15">
        <v>9440645.2300000004</v>
      </c>
      <c r="R113" s="18">
        <v>0</v>
      </c>
      <c r="S113" s="15">
        <v>0</v>
      </c>
    </row>
    <row r="114" spans="1:19" s="13" customFormat="1" ht="10.5" x14ac:dyDescent="0.2">
      <c r="A114" s="27">
        <v>26</v>
      </c>
      <c r="B114" s="14" t="s">
        <v>54</v>
      </c>
      <c r="C114" s="15">
        <f t="shared" si="4"/>
        <v>4910095.5999999996</v>
      </c>
      <c r="D114" s="15">
        <v>0</v>
      </c>
      <c r="E114" s="15">
        <v>4910095.5999999996</v>
      </c>
      <c r="F114" s="15">
        <v>0</v>
      </c>
      <c r="G114" s="15">
        <v>0</v>
      </c>
      <c r="H114" s="15">
        <v>0</v>
      </c>
      <c r="I114" s="17">
        <v>0</v>
      </c>
      <c r="J114" s="18">
        <v>0</v>
      </c>
      <c r="K114" s="19">
        <v>0</v>
      </c>
      <c r="L114" s="18">
        <v>0</v>
      </c>
      <c r="M114" s="15">
        <v>0</v>
      </c>
      <c r="N114" s="18">
        <v>0</v>
      </c>
      <c r="O114" s="15">
        <v>0</v>
      </c>
      <c r="P114" s="18">
        <v>0</v>
      </c>
      <c r="Q114" s="15">
        <v>0</v>
      </c>
      <c r="R114" s="18">
        <v>0</v>
      </c>
      <c r="S114" s="15">
        <v>0</v>
      </c>
    </row>
    <row r="115" spans="1:19" s="13" customFormat="1" ht="10.5" x14ac:dyDescent="0.2">
      <c r="A115" s="27">
        <v>27</v>
      </c>
      <c r="B115" s="14" t="s">
        <v>62</v>
      </c>
      <c r="C115" s="15">
        <f t="shared" si="4"/>
        <v>3655052.02</v>
      </c>
      <c r="D115" s="15">
        <v>0</v>
      </c>
      <c r="E115" s="15">
        <v>3655052.02</v>
      </c>
      <c r="F115" s="15">
        <v>0</v>
      </c>
      <c r="G115" s="15">
        <v>0</v>
      </c>
      <c r="H115" s="15">
        <v>0</v>
      </c>
      <c r="I115" s="17">
        <v>0</v>
      </c>
      <c r="J115" s="18">
        <v>0</v>
      </c>
      <c r="K115" s="19">
        <v>0</v>
      </c>
      <c r="L115" s="18">
        <v>0</v>
      </c>
      <c r="M115" s="15">
        <v>0</v>
      </c>
      <c r="N115" s="18">
        <v>0</v>
      </c>
      <c r="O115" s="15">
        <v>0</v>
      </c>
      <c r="P115" s="18">
        <v>0</v>
      </c>
      <c r="Q115" s="15">
        <v>0</v>
      </c>
      <c r="R115" s="18">
        <v>0</v>
      </c>
      <c r="S115" s="15">
        <v>0</v>
      </c>
    </row>
    <row r="116" spans="1:19" s="13" customFormat="1" ht="10.5" x14ac:dyDescent="0.2">
      <c r="A116" s="27">
        <v>28</v>
      </c>
      <c r="B116" s="14" t="s">
        <v>123</v>
      </c>
      <c r="C116" s="15">
        <f t="shared" si="4"/>
        <v>29154778.629999999</v>
      </c>
      <c r="D116" s="15">
        <v>0</v>
      </c>
      <c r="E116" s="15">
        <v>0</v>
      </c>
      <c r="F116" s="15">
        <v>6175422.8600000003</v>
      </c>
      <c r="G116" s="15">
        <v>3434566.36</v>
      </c>
      <c r="H116" s="16">
        <v>2553915.42</v>
      </c>
      <c r="I116" s="17">
        <v>0</v>
      </c>
      <c r="J116" s="18">
        <v>0</v>
      </c>
      <c r="K116" s="19">
        <v>0</v>
      </c>
      <c r="L116" s="18">
        <v>0</v>
      </c>
      <c r="M116" s="15">
        <v>0</v>
      </c>
      <c r="N116" s="18">
        <v>0</v>
      </c>
      <c r="O116" s="15">
        <v>0</v>
      </c>
      <c r="P116" s="17">
        <v>3175</v>
      </c>
      <c r="Q116" s="15">
        <v>16990873.989999998</v>
      </c>
      <c r="R116" s="18">
        <v>0</v>
      </c>
      <c r="S116" s="15">
        <v>0</v>
      </c>
    </row>
    <row r="117" spans="1:19" s="13" customFormat="1" ht="10.5" x14ac:dyDescent="0.2">
      <c r="A117" s="27">
        <v>29</v>
      </c>
      <c r="B117" s="14" t="s">
        <v>124</v>
      </c>
      <c r="C117" s="15">
        <f t="shared" si="4"/>
        <v>11196421.6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7"/>
      <c r="J117" s="18">
        <v>0</v>
      </c>
      <c r="K117" s="19">
        <v>0</v>
      </c>
      <c r="L117" s="17">
        <v>354</v>
      </c>
      <c r="M117" s="15">
        <v>1937587.14</v>
      </c>
      <c r="N117" s="18">
        <v>0</v>
      </c>
      <c r="O117" s="15">
        <v>0</v>
      </c>
      <c r="P117" s="17">
        <v>2290</v>
      </c>
      <c r="Q117" s="15">
        <v>9258834.4600000009</v>
      </c>
      <c r="R117" s="18">
        <v>0</v>
      </c>
      <c r="S117" s="15">
        <v>0</v>
      </c>
    </row>
    <row r="118" spans="1:19" s="13" customFormat="1" ht="10.5" x14ac:dyDescent="0.2">
      <c r="A118" s="27">
        <v>30</v>
      </c>
      <c r="B118" s="14" t="s">
        <v>125</v>
      </c>
      <c r="C118" s="15">
        <f t="shared" si="4"/>
        <v>2000000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7">
        <v>0</v>
      </c>
      <c r="J118" s="28">
        <v>1</v>
      </c>
      <c r="K118" s="19">
        <v>2000000</v>
      </c>
      <c r="L118" s="18">
        <v>0</v>
      </c>
      <c r="M118" s="15">
        <v>0</v>
      </c>
      <c r="N118" s="18">
        <v>0</v>
      </c>
      <c r="O118" s="15">
        <v>0</v>
      </c>
      <c r="P118" s="18">
        <v>0</v>
      </c>
      <c r="Q118" s="15">
        <v>0</v>
      </c>
      <c r="R118" s="18">
        <v>0</v>
      </c>
      <c r="S118" s="15">
        <v>0</v>
      </c>
    </row>
    <row r="119" spans="1:19" s="13" customFormat="1" ht="10.5" x14ac:dyDescent="0.2">
      <c r="A119" s="27">
        <v>31</v>
      </c>
      <c r="B119" s="14" t="s">
        <v>121</v>
      </c>
      <c r="C119" s="15">
        <f t="shared" si="4"/>
        <v>9458004.1699999999</v>
      </c>
      <c r="D119" s="15">
        <v>0</v>
      </c>
      <c r="E119" s="15">
        <v>4852313.42</v>
      </c>
      <c r="F119" s="15">
        <v>2959637.86</v>
      </c>
      <c r="G119" s="15">
        <v>1646052.89</v>
      </c>
      <c r="H119" s="15">
        <v>0</v>
      </c>
      <c r="I119" s="17">
        <v>0</v>
      </c>
      <c r="J119" s="18">
        <v>0</v>
      </c>
      <c r="K119" s="19">
        <v>0</v>
      </c>
      <c r="L119" s="18">
        <v>0</v>
      </c>
      <c r="M119" s="15">
        <v>0</v>
      </c>
      <c r="N119" s="18">
        <v>0</v>
      </c>
      <c r="O119" s="15">
        <v>0</v>
      </c>
      <c r="P119" s="18">
        <v>0</v>
      </c>
      <c r="Q119" s="15">
        <v>0</v>
      </c>
      <c r="R119" s="18">
        <v>0</v>
      </c>
      <c r="S119" s="15">
        <v>0</v>
      </c>
    </row>
    <row r="120" spans="1:19" s="13" customFormat="1" ht="10.5" x14ac:dyDescent="0.2">
      <c r="A120" s="27">
        <v>32</v>
      </c>
      <c r="B120" s="14" t="s">
        <v>126</v>
      </c>
      <c r="C120" s="15">
        <f t="shared" si="4"/>
        <v>18608257.370000001</v>
      </c>
      <c r="D120" s="15">
        <v>1478152.18</v>
      </c>
      <c r="E120" s="15">
        <v>6229796.71</v>
      </c>
      <c r="F120" s="16">
        <v>0</v>
      </c>
      <c r="G120" s="15">
        <v>0</v>
      </c>
      <c r="H120" s="15">
        <v>1571460.3</v>
      </c>
      <c r="I120" s="17">
        <v>0</v>
      </c>
      <c r="J120" s="18">
        <v>0</v>
      </c>
      <c r="K120" s="19">
        <v>0</v>
      </c>
      <c r="L120" s="23">
        <v>1163.8</v>
      </c>
      <c r="M120" s="15">
        <v>5943352.0300000003</v>
      </c>
      <c r="N120" s="19">
        <v>687.4</v>
      </c>
      <c r="O120" s="15">
        <v>3385496.15</v>
      </c>
      <c r="P120" s="18">
        <v>0</v>
      </c>
      <c r="Q120" s="15">
        <v>0</v>
      </c>
      <c r="R120" s="18">
        <v>0</v>
      </c>
      <c r="S120" s="15">
        <v>0</v>
      </c>
    </row>
    <row r="121" spans="1:19" s="13" customFormat="1" ht="10.5" x14ac:dyDescent="0.2">
      <c r="A121" s="27">
        <v>33</v>
      </c>
      <c r="B121" s="14" t="s">
        <v>127</v>
      </c>
      <c r="C121" s="15">
        <f t="shared" si="4"/>
        <v>9832126.4199999999</v>
      </c>
      <c r="D121" s="15">
        <v>1147531.6000000001</v>
      </c>
      <c r="E121" s="15">
        <v>4836368.47</v>
      </c>
      <c r="F121" s="15">
        <v>0</v>
      </c>
      <c r="G121" s="15">
        <v>0</v>
      </c>
      <c r="H121" s="15">
        <v>1219969.3500000001</v>
      </c>
      <c r="I121" s="17">
        <v>0</v>
      </c>
      <c r="J121" s="18">
        <v>0</v>
      </c>
      <c r="K121" s="19">
        <v>0</v>
      </c>
      <c r="L121" s="18">
        <v>0</v>
      </c>
      <c r="M121" s="15">
        <v>0</v>
      </c>
      <c r="N121" s="19">
        <v>743.7</v>
      </c>
      <c r="O121" s="15">
        <v>2628257</v>
      </c>
      <c r="P121" s="18">
        <v>0</v>
      </c>
      <c r="Q121" s="15">
        <v>0</v>
      </c>
      <c r="R121" s="18">
        <v>0</v>
      </c>
      <c r="S121" s="15">
        <v>0</v>
      </c>
    </row>
    <row r="122" spans="1:19" s="13" customFormat="1" ht="10.5" x14ac:dyDescent="0.2">
      <c r="A122" s="27">
        <v>34</v>
      </c>
      <c r="B122" s="14" t="s">
        <v>128</v>
      </c>
      <c r="C122" s="15">
        <f t="shared" si="4"/>
        <v>19594716.16</v>
      </c>
      <c r="D122" s="15">
        <v>1722684.03</v>
      </c>
      <c r="E122" s="15">
        <v>7260396.7400000002</v>
      </c>
      <c r="F122" s="15">
        <v>0</v>
      </c>
      <c r="G122" s="15">
        <v>0</v>
      </c>
      <c r="H122" s="15">
        <v>1831428.1800000002</v>
      </c>
      <c r="I122" s="17">
        <v>0</v>
      </c>
      <c r="J122" s="18">
        <v>0</v>
      </c>
      <c r="K122" s="19">
        <v>0</v>
      </c>
      <c r="L122" s="19">
        <v>1719.3</v>
      </c>
      <c r="M122" s="15">
        <v>8780207.2100000009</v>
      </c>
      <c r="N122" s="18">
        <v>0</v>
      </c>
      <c r="O122" s="15">
        <v>0</v>
      </c>
      <c r="P122" s="18">
        <v>0</v>
      </c>
      <c r="Q122" s="15">
        <v>0</v>
      </c>
      <c r="R122" s="18">
        <v>0</v>
      </c>
      <c r="S122" s="15">
        <v>0</v>
      </c>
    </row>
    <row r="123" spans="1:19" s="13" customFormat="1" ht="10.5" x14ac:dyDescent="0.2">
      <c r="A123" s="27">
        <v>35</v>
      </c>
      <c r="B123" s="14" t="s">
        <v>129</v>
      </c>
      <c r="C123" s="15">
        <f t="shared" si="4"/>
        <v>14863578.949999999</v>
      </c>
      <c r="D123" s="16">
        <v>1007260.7</v>
      </c>
      <c r="E123" s="15">
        <v>0</v>
      </c>
      <c r="F123" s="15">
        <v>0</v>
      </c>
      <c r="G123" s="15">
        <v>0</v>
      </c>
      <c r="H123" s="15">
        <v>1250098.2</v>
      </c>
      <c r="I123" s="17">
        <v>0</v>
      </c>
      <c r="J123" s="18">
        <v>0</v>
      </c>
      <c r="K123" s="19">
        <v>0</v>
      </c>
      <c r="L123" s="23">
        <v>923.3</v>
      </c>
      <c r="M123" s="15">
        <v>3890980.09</v>
      </c>
      <c r="N123" s="18">
        <v>0</v>
      </c>
      <c r="O123" s="15">
        <v>0</v>
      </c>
      <c r="P123" s="20">
        <v>1862</v>
      </c>
      <c r="Q123" s="15">
        <v>8715239.959999999</v>
      </c>
      <c r="R123" s="18">
        <v>0</v>
      </c>
      <c r="S123" s="15">
        <v>0</v>
      </c>
    </row>
    <row r="124" spans="1:19" s="13" customFormat="1" ht="21" x14ac:dyDescent="0.2">
      <c r="A124" s="27">
        <v>36</v>
      </c>
      <c r="B124" s="14" t="s">
        <v>70</v>
      </c>
      <c r="C124" s="15">
        <f t="shared" si="4"/>
        <v>7799570.0999999996</v>
      </c>
      <c r="D124" s="15">
        <v>0</v>
      </c>
      <c r="E124" s="15">
        <v>5053380.7799999993</v>
      </c>
      <c r="F124" s="15">
        <v>0</v>
      </c>
      <c r="G124" s="15">
        <v>0</v>
      </c>
      <c r="H124" s="15">
        <v>0</v>
      </c>
      <c r="I124" s="17">
        <v>0</v>
      </c>
      <c r="J124" s="18">
        <v>0</v>
      </c>
      <c r="K124" s="19">
        <v>0</v>
      </c>
      <c r="L124" s="18">
        <v>0</v>
      </c>
      <c r="M124" s="15">
        <v>0</v>
      </c>
      <c r="N124" s="17">
        <v>773.8</v>
      </c>
      <c r="O124" s="15">
        <v>2746189.3200000003</v>
      </c>
      <c r="P124" s="18">
        <v>0</v>
      </c>
      <c r="Q124" s="15">
        <v>0</v>
      </c>
      <c r="R124" s="18">
        <v>0</v>
      </c>
      <c r="S124" s="15">
        <v>0</v>
      </c>
    </row>
    <row r="125" spans="1:19" s="36" customFormat="1" ht="10.5" x14ac:dyDescent="0.2">
      <c r="A125" s="137" t="s">
        <v>101</v>
      </c>
      <c r="B125" s="138"/>
      <c r="C125" s="33">
        <f t="shared" si="4"/>
        <v>381372343.35000002</v>
      </c>
      <c r="D125" s="33">
        <f t="shared" ref="D125:S125" si="5">ROUND(SUM(D89:D124),2)</f>
        <v>22103245.52</v>
      </c>
      <c r="E125" s="33">
        <f t="shared" si="5"/>
        <v>113435309.48</v>
      </c>
      <c r="F125" s="33">
        <f t="shared" si="5"/>
        <v>12657842.17</v>
      </c>
      <c r="G125" s="33">
        <f t="shared" si="5"/>
        <v>7039874.0199999996</v>
      </c>
      <c r="H125" s="33">
        <f t="shared" si="5"/>
        <v>28092748.59</v>
      </c>
      <c r="I125" s="38">
        <f t="shared" si="5"/>
        <v>0</v>
      </c>
      <c r="J125" s="34">
        <f t="shared" si="5"/>
        <v>13</v>
      </c>
      <c r="K125" s="44">
        <f t="shared" si="5"/>
        <v>26000000</v>
      </c>
      <c r="L125" s="38">
        <f t="shared" si="5"/>
        <v>11123.7</v>
      </c>
      <c r="M125" s="33">
        <f t="shared" si="5"/>
        <v>54010755.68</v>
      </c>
      <c r="N125" s="38">
        <f t="shared" si="5"/>
        <v>8160.9</v>
      </c>
      <c r="O125" s="33">
        <f t="shared" si="5"/>
        <v>29348500.23</v>
      </c>
      <c r="P125" s="38">
        <f t="shared" si="5"/>
        <v>18646.080000000002</v>
      </c>
      <c r="Q125" s="33">
        <f t="shared" si="5"/>
        <v>88684067.659999996</v>
      </c>
      <c r="R125" s="34">
        <f t="shared" si="5"/>
        <v>0</v>
      </c>
      <c r="S125" s="33">
        <f t="shared" si="5"/>
        <v>0</v>
      </c>
    </row>
    <row r="126" spans="1:19" s="13" customFormat="1" ht="10.5" x14ac:dyDescent="0.2">
      <c r="B126" s="29"/>
      <c r="C126" s="30"/>
      <c r="D126" s="30"/>
      <c r="E126" s="30"/>
      <c r="F126" s="30"/>
      <c r="G126" s="30"/>
      <c r="H126" s="30"/>
      <c r="I126" s="30"/>
      <c r="J126" s="30"/>
      <c r="K126" s="45"/>
      <c r="L126" s="30"/>
      <c r="M126" s="30"/>
      <c r="N126" s="30"/>
      <c r="O126" s="30"/>
      <c r="P126" s="30"/>
      <c r="Q126" s="30"/>
      <c r="R126" s="30"/>
      <c r="S126" s="30"/>
    </row>
    <row r="127" spans="1:19" s="13" customFormat="1" ht="10.5" x14ac:dyDescent="0.2">
      <c r="B127" s="29"/>
      <c r="C127" s="30"/>
      <c r="D127" s="30"/>
      <c r="E127" s="30"/>
      <c r="F127" s="30"/>
      <c r="G127" s="30"/>
      <c r="H127" s="30"/>
      <c r="I127" s="30"/>
      <c r="J127" s="30"/>
      <c r="K127" s="45"/>
      <c r="L127" s="30"/>
      <c r="M127" s="30"/>
      <c r="N127" s="30"/>
      <c r="O127" s="30"/>
      <c r="P127" s="30"/>
      <c r="Q127" s="30"/>
      <c r="R127" s="30"/>
      <c r="S127" s="30"/>
    </row>
    <row r="128" spans="1:19" s="8" customFormat="1" ht="12" x14ac:dyDescent="0.2">
      <c r="B128" s="9"/>
      <c r="C128" s="12"/>
      <c r="D128" s="12"/>
      <c r="E128" s="12"/>
      <c r="F128" s="12"/>
      <c r="G128" s="12"/>
      <c r="H128" s="12"/>
      <c r="I128" s="12"/>
      <c r="J128" s="12"/>
      <c r="K128" s="46"/>
      <c r="L128" s="12"/>
      <c r="M128" s="12"/>
      <c r="N128" s="12"/>
      <c r="O128" s="12"/>
      <c r="P128" s="12"/>
      <c r="Q128" s="12"/>
      <c r="R128" s="12"/>
      <c r="S128" s="12"/>
    </row>
    <row r="129" spans="2:19" s="8" customFormat="1" ht="12" x14ac:dyDescent="0.2">
      <c r="B129" s="9"/>
      <c r="C129" s="12"/>
      <c r="D129" s="12"/>
      <c r="E129" s="12"/>
      <c r="F129" s="12"/>
      <c r="G129" s="12"/>
      <c r="H129" s="12"/>
      <c r="I129" s="12"/>
      <c r="J129" s="12"/>
      <c r="K129" s="46"/>
      <c r="L129" s="12"/>
      <c r="M129" s="12"/>
      <c r="N129" s="12"/>
      <c r="O129" s="12"/>
      <c r="P129" s="12"/>
      <c r="Q129" s="12"/>
      <c r="R129" s="12"/>
      <c r="S129" s="12"/>
    </row>
    <row r="130" spans="2:19" s="8" customFormat="1" ht="12" x14ac:dyDescent="0.2">
      <c r="B130" s="9"/>
      <c r="C130" s="12"/>
      <c r="D130" s="12"/>
      <c r="E130" s="12"/>
      <c r="F130" s="12"/>
      <c r="G130" s="12"/>
      <c r="H130" s="12"/>
      <c r="I130" s="12"/>
      <c r="J130" s="12"/>
      <c r="K130" s="46"/>
      <c r="L130" s="12"/>
      <c r="M130" s="12"/>
      <c r="N130" s="12"/>
      <c r="O130" s="12"/>
      <c r="P130" s="12"/>
      <c r="Q130" s="12"/>
      <c r="R130" s="12"/>
      <c r="S130" s="12"/>
    </row>
    <row r="131" spans="2:19" s="8" customFormat="1" ht="12" x14ac:dyDescent="0.2">
      <c r="B131" s="9"/>
      <c r="C131" s="12"/>
      <c r="D131" s="12"/>
      <c r="E131" s="12"/>
      <c r="F131" s="12"/>
      <c r="G131" s="12"/>
      <c r="H131" s="12"/>
      <c r="I131" s="12"/>
      <c r="J131" s="12"/>
      <c r="K131" s="46"/>
      <c r="L131" s="12"/>
      <c r="M131" s="12"/>
      <c r="N131" s="12"/>
      <c r="O131" s="12"/>
      <c r="P131" s="12"/>
      <c r="Q131" s="12"/>
      <c r="R131" s="12"/>
      <c r="S131" s="12"/>
    </row>
  </sheetData>
  <mergeCells count="17">
    <mergeCell ref="P3:Q3"/>
    <mergeCell ref="A125:B125"/>
    <mergeCell ref="A1:S1"/>
    <mergeCell ref="A2:A5"/>
    <mergeCell ref="B2:B5"/>
    <mergeCell ref="C2:C4"/>
    <mergeCell ref="D2:S2"/>
    <mergeCell ref="D3:I3"/>
    <mergeCell ref="J3:K3"/>
    <mergeCell ref="L3:M3"/>
    <mergeCell ref="A41:S41"/>
    <mergeCell ref="A83:B83"/>
    <mergeCell ref="A88:S88"/>
    <mergeCell ref="N3:O3"/>
    <mergeCell ref="R3:S3"/>
    <mergeCell ref="A7:S7"/>
    <mergeCell ref="A38:B38"/>
  </mergeCells>
  <phoneticPr fontId="0" type="noConversion"/>
  <pageMargins left="0.18" right="0.16" top="0.6" bottom="0.22" header="0.31496062992125984" footer="0.17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виды точно Нижневартовск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2015-03-09T19:39:26Z</cp:lastPrinted>
  <dcterms:created xsi:type="dcterms:W3CDTF">2006-09-16T00:00:00Z</dcterms:created>
  <dcterms:modified xsi:type="dcterms:W3CDTF">2015-05-21T10:02:49Z</dcterms:modified>
</cp:coreProperties>
</file>